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4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3e74c20f441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ssumptions" sheetId="1" r:id="Rc0cc873d04fa429a"/>
    <x:sheet xmlns:r="http://schemas.openxmlformats.org/officeDocument/2006/relationships" name="Monthly Cash Flow" sheetId="2" r:id="R9888a4c8bc624e4d"/>
    <x:sheet xmlns:r="http://schemas.openxmlformats.org/officeDocument/2006/relationships" name="Cash Dashboard" sheetId="3" r:id="Rb4c07e38aea74e55"/>
    <x:sheet xmlns:r="http://schemas.openxmlformats.org/officeDocument/2006/relationships" name="Sources" sheetId="4" r:id="Rd4f037908b2848b4"/>
  </x:sheets>
</x:workbook>
</file>

<file path=xl/comments1.xml><?xml version="1.0" encoding="utf-8"?>
<x:comments xmlns:x="http://schemas.openxmlformats.org/spreadsheetml/2006/main">
  <x:authors>
    <x:author>tc=rdrhlj</x:author>
  </x:authors>
  <x:commentList>
    <x:comment ref="B6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Placeholder grant request. Source documents request $50M investment, not a grant; this model uses $5M for a 24-month grant pilot.</x:t>
        </x:r>
      </x:text>
    </x:comment>
  </x:commentList>
</x:comments>
</file>

<file path=xl/comments2.xml><?xml version="1.0" encoding="utf-8"?>
<x:comments xmlns:x="http://schemas.openxmlformats.org/spreadsheetml/2006/main">
  <x:authors>
    <x:author>tc=lklgzt</x:author>
    <x:author>tc=7ugiqj</x:author>
  </x:authors>
  <x:commentList>
    <x:comment ref="B6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Illustrative drawdown schedule. Actual disbursement may be reimbursement-based and require proof of expenditure.</x:t>
        </x:r>
      </x:text>
    </x:comment>
    <x:comment ref="B8" authorId="1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Customer receipts are placeholders. Do not rely on them for required match unless program allows.</x:t>
        </x:r>
      </x:text>
    </x:comment>
  </x:commentList>
</x:comments>
</file>

<file path=xl/comments3.xml><?xml version="1.0" encoding="utf-8"?>
<x:comments xmlns:x="http://schemas.openxmlformats.org/spreadsheetml/2006/main">
  <x:authors>
    <x:author>tc=g31sb8</x:author>
  </x:authors>
  <x:commentList>
    <x:comment ref="B10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Grant reviewers look for positive cash balance and ability to deliver without emergency financing.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$#,##0;[Red]($#,##0);-"/>
    <x:numFmt numFmtId="201" formatCode="#,##0;[Red](#,##0);-"/>
    <x:numFmt numFmtId="202" formatCode="yyyy-mm-dd"/>
    <x:numFmt numFmtId="203" formatCode="mmm-yy"/>
  </x:numFmts>
  <x:fonts count="5">
    <x:font>
      <x:sz val="11"/>
      <x:name val="Carlito"/>
    </x:font>
    <x:font>
      <x:b/>
      <x:sz val="16"/>
      <x:color rgb="FFFFFF"/>
      <x:name val="Carlito"/>
    </x:font>
    <x:font>
      <x:i/>
      <x:sz val="10"/>
      <x:color rgb="475569"/>
      <x:name val="Carlito"/>
    </x:font>
    <x:font>
      <x:b/>
      <x:sz val="11"/>
      <x:color rgb="FFFFFF"/>
      <x:name val="Carlito"/>
    </x:font>
    <x:font>
      <x:sz val="11"/>
      <x:color rgb="0000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134E4A"/>
      </x:patternFill>
    </x:fill>
    <x:fill>
      <x:patternFill patternType="solid">
        <x:fgColor rgb="134E4A"/>
      </x:patternFill>
    </x:fill>
    <x:fill>
      <x:patternFill patternType="solid">
        <x:fgColor rgb="134E4A"/>
      </x:patternFill>
    </x:fill>
  </x:fills>
  <x:borders count="24">
    <x:border/>
    <x:border/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E2E8F0"/>
      </x:left>
      <x:top style="thin">
        <x:color rgb="E2E8F0"/>
      </x:top>
    </x:border>
    <x:border>
      <x:top style="thin">
        <x:color rgb="E2E8F0"/>
      </x:top>
    </x:border>
    <x:border>
      <x:right style="thin">
        <x:color rgb="E2E8F0"/>
      </x:right>
      <x:top style="thin">
        <x:color rgb="E2E8F0"/>
      </x:top>
    </x:border>
    <x:border>
      <x:left style="thin">
        <x:color rgb="E2E8F0"/>
      </x:left>
    </x:border>
    <x:border>
      <x:right style="thin">
        <x:color rgb="E2E8F0"/>
      </x:right>
    </x:border>
    <x:border>
      <x:left style="thin">
        <x:color rgb="E2E8F0"/>
      </x:left>
      <x:bottom style="thin">
        <x:color rgb="E2E8F0"/>
      </x:bottom>
    </x:border>
    <x:border>
      <x:bottom style="thin">
        <x:color rgb="E2E8F0"/>
      </x:bottom>
    </x:border>
    <x:border>
      <x:right style="thin">
        <x:color rgb="E2E8F0"/>
      </x:right>
      <x:bottom style="thin">
        <x:color rgb="E2E8F0"/>
      </x:bottom>
    </x:border>
    <x:border>
      <x:left style="thin">
        <x:color rgb="E2E8F0"/>
      </x:left>
      <x:top style="thin">
        <x:color rgb="E2E8F0"/>
      </x:top>
    </x:border>
    <x:border>
      <x:top style="thin">
        <x:color rgb="E2E8F0"/>
      </x:top>
    </x:border>
    <x:border>
      <x:right style="thin">
        <x:color rgb="E2E8F0"/>
      </x:right>
      <x:top style="thin">
        <x:color rgb="E2E8F0"/>
      </x:top>
    </x:border>
    <x:border>
      <x:left style="thin">
        <x:color rgb="E2E8F0"/>
      </x:left>
    </x:border>
    <x:border>
      <x:right style="thin">
        <x:color rgb="E2E8F0"/>
      </x:right>
    </x:border>
    <x:border>
      <x:left style="thin">
        <x:color rgb="E2E8F0"/>
      </x:left>
      <x:bottom style="thin">
        <x:color rgb="E2E8F0"/>
      </x:bottom>
    </x:border>
    <x:border>
      <x:bottom style="thin">
        <x:color rgb="E2E8F0"/>
      </x:bottom>
    </x:border>
    <x:border>
      <x:right style="thin">
        <x:color rgb="E2E8F0"/>
      </x:right>
      <x:bottom style="thin">
        <x:color rgb="E2E8F0"/>
      </x:bottom>
    </x:border>
  </x:borders>
  <x:cellStyleXfs count="1">
    <x:xf numFmtId="0" fontId="0" fillId="0" borderId="0"/>
  </x:cellStyleXfs>
  <x:cellXfs count="13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2" xfId="0" applyNumberFormat="1" applyFont="1" applyFill="1" applyBorder="1"/>
    <x:xf numFmtId="0" fontId="3" fillId="3" borderId="3" xfId="0" applyNumberFormat="1" applyFont="1" applyFill="1" applyBorder="1"/>
    <x:xf numFmtId="0" fontId="3" fillId="3" borderId="4" xfId="0" applyNumberFormat="1" applyFont="1" applyFill="1" applyBorder="1"/>
    <x:xf numFmtId="0" fontId="3" fillId="3" borderId="2" xfId="0" applyNumberFormat="1" applyFont="1" applyFill="1" applyBorder="1" applyAlignment="1">
      <x:alignment wrapText="1"/>
    </x:xf>
    <x:xf numFmtId="0" fontId="3" fillId="3" borderId="3" xfId="0" applyNumberFormat="1" applyFont="1" applyFill="1" applyBorder="1" applyAlignment="1">
      <x:alignment wrapText="1"/>
    </x:xf>
    <x:xf numFmtId="0" fontId="3" fillId="3" borderId="4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horizontal="center" wrapText="1"/>
    </x:xf>
    <x:xf numFmtId="0" fontId="3" fillId="3" borderId="3" xfId="0" applyNumberFormat="1" applyFont="1" applyFill="1" applyBorder="1" applyAlignment="1">
      <x:alignment horizontal="center" wrapText="1"/>
    </x:xf>
    <x:xf numFmtId="0" fontId="3" fillId="3" borderId="4" xfId="0" applyNumberFormat="1" applyFont="1" applyFill="1" applyBorder="1" applyAlignment="1">
      <x:alignment horizontal="center" wrapText="1"/>
    </x:xf>
    <x:xf numFmtId="0" fontId="3" fillId="3" borderId="2" xfId="0" applyNumberFormat="1" applyFont="1" applyFill="1" applyBorder="1" applyAlignment="1">
      <x:alignment horizontal="center" vertical="center" wrapText="1"/>
    </x:xf>
    <x:xf numFmtId="0" fontId="3" fillId="3" borderId="3" xfId="0" applyNumberFormat="1" applyFont="1" applyFill="1" applyBorder="1" applyAlignment="1">
      <x:alignment horizontal="center" vertical="center" wrapText="1"/>
    </x:xf>
    <x:xf numFmtId="0" fontId="3" fillId="3" borderId="4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5" xfId="0" applyNumberFormat="1" applyFont="1" applyFill="1" applyBorder="1"/>
    <x:xf numFmtId="0" fontId="3" fillId="3" borderId="6" xfId="0" applyNumberFormat="1" applyFont="1" applyFill="1" applyBorder="1"/>
    <x:xf numFmtId="0" fontId="3" fillId="3" borderId="7" xfId="0" applyNumberFormat="1" applyFont="1" applyFill="1" applyBorder="1"/>
    <x:xf numFmtId="0" fontId="3" fillId="3" borderId="5" xfId="0" applyNumberFormat="1" applyFont="1" applyFill="1" applyBorder="1" applyAlignment="1">
      <x:alignment wrapText="1"/>
    </x:xf>
    <x:xf numFmtId="0" fontId="3" fillId="3" borderId="6" xfId="0" applyNumberFormat="1" applyFont="1" applyFill="1" applyBorder="1" applyAlignment="1">
      <x:alignment wrapText="1"/>
    </x:xf>
    <x:xf numFmtId="0" fontId="3" fillId="3" borderId="7" xfId="0" applyNumberFormat="1" applyFont="1" applyFill="1" applyBorder="1" applyAlignment="1">
      <x:alignment wrapText="1"/>
    </x:xf>
    <x:xf numFmtId="0" fontId="3" fillId="3" borderId="5" xfId="0" applyNumberFormat="1" applyFont="1" applyFill="1" applyBorder="1" applyAlignment="1">
      <x:alignment horizontal="center" wrapText="1"/>
    </x:xf>
    <x:xf numFmtId="0" fontId="3" fillId="3" borderId="6" xfId="0" applyNumberFormat="1" applyFont="1" applyFill="1" applyBorder="1" applyAlignment="1">
      <x:alignment horizontal="center" wrapText="1"/>
    </x:xf>
    <x:xf numFmtId="0" fontId="3" fillId="3" borderId="7" xfId="0" applyNumberFormat="1" applyFont="1" applyFill="1" applyBorder="1" applyAlignment="1">
      <x:alignment horizontal="center" wrapText="1"/>
    </x:xf>
    <x:xf numFmtId="0" fontId="3" fillId="3" borderId="5" xfId="0" applyNumberFormat="1" applyFont="1" applyFill="1" applyBorder="1" applyAlignment="1">
      <x:alignment horizontal="center" vertical="center" wrapText="1"/>
    </x:xf>
    <x:xf numFmtId="0" fontId="3" fillId="3" borderId="6" xfId="0" applyNumberFormat="1" applyFont="1" applyFill="1" applyBorder="1" applyAlignment="1">
      <x:alignment horizontal="center" vertical="center" wrapText="1"/>
    </x:xf>
    <x:xf numFmtId="0" fontId="3" fillId="3" borderId="7" xfId="0" applyNumberFormat="1" applyFont="1" applyFill="1" applyBorder="1" applyAlignment="1">
      <x:alignment horizontal="center" vertical="center"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0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vertical="top" wrapText="1"/>
    </x:xf>
    <x:xf numFmtId="0" fontId="0" fillId="0" borderId="9" xfId="0" applyNumberFormat="1" applyFont="1" applyFill="1" applyBorder="1" applyAlignment="1">
      <x:alignment vertical="top" wrapText="1"/>
    </x:xf>
    <x:xf numFmtId="0" fontId="0" fillId="0" borderId="10" xfId="0" applyNumberFormat="1" applyFont="1" applyFill="1" applyBorder="1" applyAlignment="1">
      <x:alignment vertical="top" wrapText="1"/>
    </x:xf>
    <x:xf numFmtId="0" fontId="0" fillId="0" borderId="1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2" xfId="0" applyNumberFormat="1" applyFont="1" applyFill="1" applyBorder="1" applyAlignment="1">
      <x:alignment vertical="top" wrapText="1"/>
    </x:xf>
    <x:xf numFmtId="0" fontId="0" fillId="0" borderId="13" xfId="0" applyNumberFormat="1" applyFont="1" applyFill="1" applyBorder="1" applyAlignment="1">
      <x:alignment vertical="top" wrapText="1"/>
    </x:xf>
    <x:xf numFmtId="0" fontId="0" fillId="0" borderId="14" xfId="0" applyNumberFormat="1" applyFont="1" applyFill="1" applyBorder="1" applyAlignment="1">
      <x:alignment vertical="top" wrapText="1"/>
    </x:xf>
    <x:xf numFmtId="0" fontId="0" fillId="0" borderId="15" xfId="0" applyNumberFormat="1" applyFont="1" applyFill="1" applyBorder="1" applyAlignment="1">
      <x:alignment vertical="top" wrapText="1"/>
    </x:xf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0" fillId="0" borderId="20" xfId="0" applyNumberFormat="1" applyFont="1" applyFill="1" applyBorder="1"/>
    <x:xf numFmtId="0" fontId="0" fillId="0" borderId="21" xfId="0" applyNumberFormat="1" applyFont="1" applyFill="1" applyBorder="1"/>
    <x:xf numFmtId="0" fontId="0" fillId="0" borderId="22" xfId="0" applyNumberFormat="1" applyFont="1" applyFill="1" applyBorder="1"/>
    <x:xf numFmtId="0" fontId="0" fillId="0" borderId="23" xfId="0" applyNumberFormat="1" applyFont="1" applyFill="1" applyBorder="1"/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wrapText="1"/>
    </x:xf>
    <x:xf numFmtId="0" fontId="0" fillId="0" borderId="21" xfId="0" applyNumberFormat="1" applyFont="1" applyFill="1" applyBorder="1" applyAlignment="1">
      <x:alignment wrapText="1"/>
    </x:xf>
    <x:xf numFmtId="0" fontId="0" fillId="0" borderId="22" xfId="0" applyNumberFormat="1" applyFont="1" applyFill="1" applyBorder="1" applyAlignment="1">
      <x:alignment wrapText="1"/>
    </x:xf>
    <x:xf numFmtId="0" fontId="0" fillId="0" borderId="23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vertical="top" wrapText="1"/>
    </x:xf>
    <x:xf numFmtId="0" fontId="0" fillId="0" borderId="17" xfId="0" applyNumberFormat="1" applyFont="1" applyFill="1" applyBorder="1" applyAlignment="1">
      <x:alignment vertical="top" wrapText="1"/>
    </x:xf>
    <x:xf numFmtId="0" fontId="0" fillId="0" borderId="18" xfId="0" applyNumberFormat="1" applyFont="1" applyFill="1" applyBorder="1" applyAlignment="1">
      <x:alignment vertical="top" wrapText="1"/>
    </x:xf>
    <x:xf numFmtId="0" fontId="0" fillId="0" borderId="19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20" xfId="0" applyNumberFormat="1" applyFont="1" applyFill="1" applyBorder="1" applyAlignment="1">
      <x:alignment vertical="top" wrapText="1"/>
    </x:xf>
    <x:xf numFmtId="0" fontId="0" fillId="0" borderId="21" xfId="0" applyNumberFormat="1" applyFont="1" applyFill="1" applyBorder="1" applyAlignment="1">
      <x:alignment vertical="top" wrapText="1"/>
    </x:xf>
    <x:xf numFmtId="0" fontId="0" fillId="0" borderId="22" xfId="0" applyNumberFormat="1" applyFont="1" applyFill="1" applyBorder="1" applyAlignment="1">
      <x:alignment vertical="top" wrapText="1"/>
    </x:xf>
    <x:xf numFmtId="0" fontId="0" fillId="0" borderId="23" xfId="0" applyNumberFormat="1" applyFont="1" applyFill="1" applyBorder="1" applyAlignment="1">
      <x:alignment vertical="top" wrapText="1"/>
    </x:xf>
    <x:xf numFmtId="0" fontId="4" fillId="0" borderId="9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4" xfId="0" applyNumberFormat="1" applyFont="1" applyFill="1" applyBorder="1" applyAlignment="1">
      <x:alignment vertical="top" wrapText="1"/>
    </x:xf>
    <x:xf numFmtId="0" fontId="4" fillId="0" borderId="17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4" fillId="0" borderId="22" xfId="0" applyNumberFormat="1" applyFont="1" applyFill="1" applyBorder="1" applyAlignment="1">
      <x:alignment vertical="top" wrapText="1"/>
    </x:xf>
    <x:xf numFmtId="200" fontId="4" fillId="0" borderId="9" xfId="0" applyNumberFormat="1" applyFont="1" applyFill="1" applyBorder="1" applyAlignment="1">
      <x:alignment vertical="top" wrapText="1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7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200" fontId="4" fillId="0" borderId="14" xfId="0" applyNumberFormat="1" applyFont="1" applyFill="1" applyBorder="1" applyAlignment="1">
      <x:alignment vertical="top" wrapText="1"/>
    </x:xf>
    <x:xf numFmtId="200" fontId="4" fillId="0" borderId="22" xfId="0" applyNumberFormat="1" applyFont="1" applyFill="1" applyBorder="1" applyAlignment="1">
      <x:alignment vertical="top" wrapText="1"/>
    </x:xf>
    <x:xf numFmtId="203" fontId="3" fillId="3" borderId="3" xfId="0" applyNumberFormat="1" applyFont="1" applyFill="1" applyBorder="1" applyAlignment="1">
      <x:alignment horizontal="center" vertical="center" wrapText="1"/>
    </x:xf>
    <x:xf numFmtId="203" fontId="3" fillId="3" borderId="6" xfId="0" applyNumberFormat="1" applyFont="1" applyFill="1" applyBorder="1" applyAlignment="1">
      <x:alignment horizontal="center" vertical="center" wrapText="1"/>
    </x:xf>
    <x:xf numFmtId="200" fontId="0" fillId="0" borderId="9" xfId="0" applyNumberFormat="1" applyFont="1" applyFill="1" applyBorder="1" applyAlignment="1">
      <x:alignment vertical="top" wrapText="1"/>
    </x:xf>
    <x:xf numFmtId="200" fontId="0" fillId="0" borderId="1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2" xfId="0" applyNumberFormat="1" applyFont="1" applyFill="1" applyBorder="1" applyAlignment="1">
      <x:alignment vertical="top" wrapText="1"/>
    </x:xf>
    <x:xf numFmtId="200" fontId="0" fillId="0" borderId="17" xfId="0" applyNumberFormat="1" applyFont="1" applyFill="1" applyBorder="1" applyAlignment="1">
      <x:alignment vertical="top" wrapText="1"/>
    </x:xf>
    <x:xf numFmtId="200" fontId="0" fillId="0" borderId="18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0" fontId="0" fillId="0" borderId="2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2" xfId="0" applyNumberFormat="1" applyFont="1" applyFill="1" applyBorder="1"/>
    <x:xf numFmtId="0" fontId="3" fillId="4" borderId="4" xfId="0" applyNumberFormat="1" applyFont="1" applyFill="1" applyBorder="1"/>
    <x:xf numFmtId="0" fontId="3" fillId="4" borderId="2" xfId="0" applyNumberFormat="1" applyFont="1" applyFill="1" applyBorder="1" applyAlignment="1">
      <x:alignment wrapText="1"/>
    </x:xf>
    <x:xf numFmtId="0" fontId="3" fillId="4" borderId="4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horizontal="center" wrapText="1"/>
    </x:xf>
    <x:xf numFmtId="0" fontId="3" fillId="4" borderId="4" xfId="0" applyNumberFormat="1" applyFont="1" applyFill="1" applyBorder="1" applyAlignment="1">
      <x:alignment horizontal="center" wrapText="1"/>
    </x:xf>
    <x:xf numFmtId="0" fontId="3" fillId="4" borderId="2" xfId="0" applyNumberFormat="1" applyFont="1" applyFill="1" applyBorder="1" applyAlignment="1">
      <x:alignment horizontal="center" vertical="center" wrapText="1"/>
    </x:xf>
    <x:xf numFmtId="0" fontId="3" fillId="4" borderId="4" xfId="0" applyNumberFormat="1" applyFont="1" applyFill="1" applyBorder="1" applyAlignment="1">
      <x:alignment horizontal="center" vertical="center" wrapText="1"/>
    </x:xf>
    <x:xf numFmtId="203" fontId="0" fillId="0" borderId="8" xfId="0" applyNumberFormat="1" applyFont="1" applyFill="1" applyBorder="1" applyAlignment="1">
      <x:alignment vertical="top" wrapText="1"/>
    </x:xf>
    <x:xf numFmtId="203" fontId="0" fillId="0" borderId="11" xfId="0" applyNumberFormat="1" applyFont="1" applyFill="1" applyBorder="1" applyAlignment="1">
      <x:alignment vertical="top" wrapText="1"/>
    </x:xf>
    <x:xf numFmtId="203" fontId="0" fillId="0" borderId="13" xfId="0" applyNumberFormat="1" applyFont="1" applyFill="1" applyBorder="1" applyAlignment="1">
      <x:alignment vertical="top" wrapText="1"/>
    </x:xf>
    <x:xf numFmtId="200" fontId="0" fillId="0" borderId="15" xfId="0" applyNumberFormat="1" applyFont="1" applyFill="1" applyBorder="1" applyAlignment="1">
      <x:alignment vertical="top" wrapText="1"/>
    </x:xf>
    <x:xf numFmtId="0" fontId="3" fillId="5" borderId="2" xfId="0" applyNumberFormat="1" applyFont="1" applyFill="1" applyBorder="1" applyAlignment="1">
      <x:alignment horizontal="center" vertical="center" wrapText="1"/>
    </x:xf>
    <x:xf numFmtId="0" fontId="3" fillId="5" borderId="4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7f062d7612412d" /><Relationship Type="http://schemas.openxmlformats.org/officeDocument/2006/relationships/theme" Target="/xl/theme/theme1.xml" Id="R6f53ccdf7c07464f" /><Relationship Type="http://schemas.openxmlformats.org/officeDocument/2006/relationships/sharedStrings" Target="/xl/sharedStrings.xml" Id="R5c9495623b25470a" /><Relationship Type="http://schemas.openxmlformats.org/officeDocument/2006/relationships/worksheet" Target="/xl/worksheets/sheet1.xml" Id="Rc0cc873d04fa429a" /><Relationship Type="http://schemas.openxmlformats.org/officeDocument/2006/relationships/worksheet" Target="/xl/worksheets/sheet2.xml" Id="R9888a4c8bc624e4d" /><Relationship Type="http://schemas.openxmlformats.org/officeDocument/2006/relationships/worksheet" Target="/xl/worksheets/sheet3.xml" Id="Rb4c07e38aea74e55" /><Relationship Type="http://schemas.openxmlformats.org/officeDocument/2006/relationships/worksheet" Target="/xl/worksheets/sheet4.xml" Id="Rd4f037908b2848b4" /><Relationship Type="http://schemas.microsoft.com/office/2017/10/relationships/person" Target="/xl/persons/person.xml" Id="Re72e6f7e9c7641b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ae78058f5fb4703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Monthly Ending Cash Balance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Ending Cash</c:v>
          </c:tx>
          <c:cat>
            <c:strRef>
              <c:f>'Cash Dashboard'!$E$5:$E$28</c:f>
              <c:strCache>
                <c:ptCount val="0"/>
              </c:strCache>
            </c:strRef>
          </c:cat>
          <c:val>
            <c:numRef>
              <c:f>'Cash Dashboard'!$F$5:$F$28</c:f>
              <c:numCache>
                <c:formatCode>$#,##0;[Red]($#,##0);-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3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ae78058f5fb4703"/>
        </a:graphicData>
      </a:graphic>
    </xdr:graphicFrame>
    <xdr:clientData/>
  </xdr:twoCellAnchor>
</xdr:wsDr>
</file>

<file path=xl/persons/person.xml><?xml version="1.0" encoding="utf-8"?>
<xltc:personList xmlns:xltc="http://schemas.microsoft.com/office/spreadsheetml/2018/threadedcomments">
  <xltc:person displayName="Grant Consultant" id="{BF8E77BD-D091-4D85-A357-36DAD5AE4589}"/>
</xltc:personList>
</file>

<file path=xl/tables/table1.xml><?xml version="1.0" encoding="utf-8"?>
<x:table xmlns:x="http://schemas.openxmlformats.org/spreadsheetml/2006/main" id="1" name="MonthlyCashFlowTable" displayName="MonthlyCashFlowTable" ref="A4:Z22" headerRowCount="1">
  <x:tableColumns count="26">
    <x:tableColumn id="1" name="Line Item"/>
    <x:tableColumn id="2" name="Wed Jul 01 2026 00:00:00 GMT+0000 (Coordinated Universal Time)"/>
    <x:tableColumn id="3" name="Sat Aug 01 2026 00:00:00 GMT+0000 (Coordinated Universal Time)"/>
    <x:tableColumn id="4" name="Tue Sep 01 2026 00:00:00 GMT+0000 (Coordinated Universal Time)"/>
    <x:tableColumn id="5" name="Thu Oct 01 2026 00:00:00 GMT+0000 (Coordinated Universal Time)"/>
    <x:tableColumn id="6" name="Sun Nov 01 2026 00:00:00 GMT+0000 (Coordinated Universal Time)"/>
    <x:tableColumn id="7" name="Tue Dec 01 2026 00:00:00 GMT+0000 (Coordinated Universal Time)"/>
    <x:tableColumn id="8" name="Fri Jan 01 2027 00:00:00 GMT+0000 (Coordinated Universal Time)"/>
    <x:tableColumn id="9" name="Mon Feb 01 2027 00:00:00 GMT+0000 (Coordinated Universal Time)"/>
    <x:tableColumn id="10" name="Mon Mar 01 2027 00:00:00 GMT+0000 (Coordinated Universal Time)"/>
    <x:tableColumn id="11" name="Thu Apr 01 2027 00:00:00 GMT+0000 (Coordinated Universal Time)"/>
    <x:tableColumn id="12" name="Sat May 01 2027 00:00:00 GMT+0000 (Coordinated Universal Time)"/>
    <x:tableColumn id="13" name="Tue Jun 01 2027 00:00:00 GMT+0000 (Coordinated Universal Time)"/>
    <x:tableColumn id="14" name="Thu Jul 01 2027 00:00:00 GMT+0000 (Coordinated Universal Time)"/>
    <x:tableColumn id="15" name="Sun Aug 01 2027 00:00:00 GMT+0000 (Coordinated Universal Time)"/>
    <x:tableColumn id="16" name="Wed Sep 01 2027 00:00:00 GMT+0000 (Coordinated Universal Time)"/>
    <x:tableColumn id="17" name="Fri Oct 01 2027 00:00:00 GMT+0000 (Coordinated Universal Time)"/>
    <x:tableColumn id="18" name="Mon Nov 01 2027 00:00:00 GMT+0000 (Coordinated Universal Time)"/>
    <x:tableColumn id="19" name="Wed Dec 01 2027 00:00:00 GMT+0000 (Coordinated Universal Time)"/>
    <x:tableColumn id="20" name="Sat Jan 01 2028 00:00:00 GMT+0000 (Coordinated Universal Time)"/>
    <x:tableColumn id="21" name="Tue Feb 01 2028 00:00:00 GMT+0000 (Coordinated Universal Time)"/>
    <x:tableColumn id="22" name="Wed Mar 01 2028 00:00:00 GMT+0000 (Coordinated Universal Time)"/>
    <x:tableColumn id="23" name="Sat Apr 01 2028 00:00:00 GMT+0000 (Coordinated Universal Time)"/>
    <x:tableColumn id="24" name="Mon May 01 2028 00:00:00 GMT+0000 (Coordinated Universal Time)"/>
    <x:tableColumn id="25" name="Thu Jun 01 2028 00:00:00 GMT+0000 (Coordinated Universal Time)"/>
    <x:tableColumn id="26" name="Total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B6" dT="2026-05-19T18:15:52.607+00:00" personId="{BF8E77BD-D091-4D85-A357-36DAD5AE4589}" id="rdrhlj">
    <xltc:text>Placeholder grant request. Source documents request $50M investment, not a grant; this model uses $5M for a 24-month grant pilot.</xltc:text>
  </xltc:threadedComment>
</xltc:ThreadedComments>
</file>

<file path=xl/threadedcomments/threadedcomment2.xml><?xml version="1.0" encoding="utf-8"?>
<xltc:ThreadedComments xmlns:xltc="http://schemas.microsoft.com/office/spreadsheetml/2018/threadedcomments">
  <xltc:threadedComment ref="B6" dT="2026-05-19T18:15:52.607+00:00" personId="{BF8E77BD-D091-4D85-A357-36DAD5AE4589}" id="lklgzt">
    <xltc:text>Illustrative drawdown schedule. Actual disbursement may be reimbursement-based and require proof of expenditure.</xltc:text>
  </xltc:threadedComment>
  <xltc:threadedComment ref="B8" dT="2026-05-19T18:15:52.608+00:00" personId="{BF8E77BD-D091-4D85-A357-36DAD5AE4589}" id="7ugiqj">
    <xltc:text>Customer receipts are placeholders. Do not rely on them for required match unless program allows.</xltc:text>
  </xltc:threadedComment>
</xltc:ThreadedComments>
</file>

<file path=xl/threadedcomments/threadedcomment3.xml><?xml version="1.0" encoding="utf-8"?>
<xltc:ThreadedComments xmlns:xltc="http://schemas.microsoft.com/office/spreadsheetml/2018/threadedcomments">
  <xltc:threadedComment ref="B10" dT="2026-05-19T18:15:52.608+00:00" personId="{BF8E77BD-D091-4D85-A357-36DAD5AE4589}" id="g31sb8">
    <xltc:text>Grant reviewers look for positive cash balance and ability to deliver without emergency financing.</xltc:text>
  </xltc:threadedComment>
</xltc:ThreadedComments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1b1f58f0a8314f64" /><Relationship Type="http://schemas.openxmlformats.org/officeDocument/2006/relationships/vmlDrawing" Target="/xl/drawings/vmldrawing.vml" Id="R8a532633d1bb4fc7" /><Relationship Type="http://schemas.microsoft.com/office/2017/10/relationships/threadedComment" Target="/xl/threadedcomments/threadedcomment.xml" Id="Rca995cb65d60400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comments" Target="/xl/comments2.xml" Id="R41d4904b379a468c" /><Relationship Type="http://schemas.openxmlformats.org/officeDocument/2006/relationships/vmlDrawing" Target="/xl/drawings/vmldrawing2.vml" Id="R4f37edac77f04f97" /><Relationship Type="http://schemas.microsoft.com/office/2017/10/relationships/threadedComment" Target="/xl/threadedcomments/threadedcomment2.xml" Id="Raa523c71ab6a4329" /><Relationship Type="http://schemas.openxmlformats.org/officeDocument/2006/relationships/table" Target="/xl/tables/table1.xml" Id="Rd36b5490ea6341d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comments" Target="/xl/comments3.xml" Id="Ree50907777d74851" /><Relationship Type="http://schemas.openxmlformats.org/officeDocument/2006/relationships/vmlDrawing" Target="/xl/drawings/vmldrawing3.vml" Id="Rafecd65ea37e4467" /><Relationship Type="http://schemas.microsoft.com/office/2017/10/relationships/threadedComment" Target="/xl/threadedcomments/threadedcomment3.xml" Id="R21e0a61427d44046" /><Relationship Type="http://schemas.openxmlformats.org/officeDocument/2006/relationships/drawing" Target="/xl/drawings/drawing1.xml" Id="Re9b2993f0e1f46bb" /></Relationships>
</file>

<file path=xl/worksheets/sheet1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8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</x:cols>
  <x:sheetData>
    <x:row r="1" ht="28" customHeight="1">
      <x:c r="A1" s="5" t="str">
        <x:v>Cash Flow Forecast Assumptions</x:v>
      </x:c>
    </x:row>
    <x:row r="2" ht="36" customHeight="1">
      <x:c r="A2" s="11" t="str">
        <x:v>24-month grant-funded pilot period starting July 2026. Replace all blue inputs with final award terms.</x:v>
      </x:c>
    </x:row>
    <x:row r="4">
      <x:c r="A4" s="25" t="str">
        <x:v>Input</x:v>
      </x:c>
      <x:c r="B4" s="26" t="str">
        <x:v>Value</x:v>
      </x:c>
      <x:c r="C4" s="26" t="str">
        <x:v>Unit</x:v>
      </x:c>
      <x:c r="D4" s="26" t="str">
        <x:v>Status</x:v>
      </x:c>
      <x:c r="E4" s="26" t="str">
        <x:v>Notes</x:v>
      </x:c>
      <x:c r="F4" s="27" t="str">
        <x:v>Source</x:v>
      </x:c>
    </x:row>
    <x:row r="5">
      <x:c r="A5" s="60" t="str">
        <x:v>Opening cash balance</x:v>
      </x:c>
      <x:c r="B5" s="101" t="n">
        <x:v>100000</x:v>
      </x:c>
      <x:c r="C5" s="61" t="str">
        <x:v>USD</x:v>
      </x:c>
      <x:c r="D5" s="61" t="str">
        <x:v>Placeholder</x:v>
      </x:c>
      <x:c r="E5" s="61" t="str">
        <x:v>Applicant should replace with actual restricted/unrestricted cash.</x:v>
      </x:c>
      <x:c r="F5" s="62" t="str">
        <x:v>Applicant records</x:v>
      </x:c>
    </x:row>
    <x:row r="6">
      <x:c r="A6" s="63" t="str">
        <x:v>Grant request</x:v>
      </x:c>
      <x:c r="B6" s="102" t="n">
        <x:v>5000000</x:v>
      </x:c>
      <x:c r="C6" s="64" t="str">
        <x:v>USD</x:v>
      </x:c>
      <x:c r="D6" s="64" t="str">
        <x:v>Placeholder</x:v>
      </x:c>
      <x:c r="E6" s="64" t="str">
        <x:v>Converted from $50M investor ask into Phase 1 grant ask.</x:v>
      </x:c>
      <x:c r="F6" s="65" t="str">
        <x:v>Consultant assumption</x:v>
      </x:c>
    </x:row>
    <x:row r="7">
      <x:c r="A7" s="63" t="str">
        <x:v>Applicant match</x:v>
      </x:c>
      <x:c r="B7" s="102" t="n">
        <x:v>1250000</x:v>
      </x:c>
      <x:c r="C7" s="64" t="str">
        <x:v>USD</x:v>
      </x:c>
      <x:c r="D7" s="64" t="str">
        <x:v>Placeholder</x:v>
      </x:c>
      <x:c r="E7" s="64" t="str">
        <x:v>Assumes 25% match.</x:v>
      </x:c>
      <x:c r="F7" s="65" t="str">
        <x:v>Consultant assumption</x:v>
      </x:c>
    </x:row>
    <x:row r="8">
      <x:c r="A8" s="63" t="str">
        <x:v>Project period</x:v>
      </x:c>
      <x:c r="B8" s="105" t="n">
        <x:v>24</x:v>
      </x:c>
      <x:c r="C8" s="64" t="str">
        <x:v>Months</x:v>
      </x:c>
      <x:c r="D8" s="64" t="str">
        <x:v>Placeholder</x:v>
      </x:c>
      <x:c r="E8" s="64" t="str">
        <x:v>24-month pilot.</x:v>
      </x:c>
      <x:c r="F8" s="65" t="str">
        <x:v>Consultant assumption</x:v>
      </x:c>
    </x:row>
    <x:row r="9">
      <x:c r="A9" s="63" t="str">
        <x:v>Start date</x:v>
      </x:c>
      <x:c r="B9" s="107" t="n">
        <x:v>46204</x:v>
      </x:c>
      <x:c r="C9" s="64" t="str">
        <x:v>Date</x:v>
      </x:c>
      <x:c r="D9" s="64" t="str">
        <x:v>Placeholder</x:v>
      </x:c>
      <x:c r="E9" s="64" t="str">
        <x:v>Change to award date.</x:v>
      </x:c>
      <x:c r="F9" s="65" t="str">
        <x:v>Consultant assumption</x:v>
      </x:c>
    </x:row>
    <x:row r="10">
      <x:c r="A10" s="63" t="str">
        <x:v>End date</x:v>
      </x:c>
      <x:c r="B10" s="107" t="n">
        <x:f>EDATE(B9,B8)-1</x:f>
        <x:v>46934</x:v>
      </x:c>
      <x:c r="C10" s="64" t="str">
        <x:v>Date</x:v>
      </x:c>
      <x:c r="D10" s="64" t="str">
        <x:v>Formula</x:v>
      </x:c>
      <x:c r="E10" s="64" t="str">
        <x:v>End of project period.</x:v>
      </x:c>
      <x:c r="F10" s="65" t="str">
        <x:v>Formula</x:v>
      </x:c>
    </x:row>
    <x:row r="11">
      <x:c r="A11" s="66" t="str">
        <x:v>Customer receipts during pilot</x:v>
      </x:c>
      <x:c r="B11" s="109" t="n">
        <x:v>850000</x:v>
      </x:c>
      <x:c r="C11" s="67" t="str">
        <x:v>USD</x:v>
      </x:c>
      <x:c r="D11" s="67" t="str">
        <x:v>Placeholder</x:v>
      </x:c>
      <x:c r="E11" s="67" t="str">
        <x:v>Modest early subscriptions, pilot support, and data/reporting revenue.</x:v>
      </x:c>
      <x:c r="F11" s="68" t="str">
        <x:v>Financial forecast</x:v>
      </x:c>
    </x:row>
  </x:sheetData>
  <x:mergeCells>
    <x:mergeCell ref="A1:F1"/>
    <x:mergeCell ref="A2:F2"/>
  </x:mergeCells>
  <x:pageMargins left="0.7" right="0.7" top="0.75" bottom="0.75" header="0.3" footer="0.3"/>
  <x:legacyDrawing xmlns:r="http://schemas.openxmlformats.org/officeDocument/2006/relationships" r:id="R8a532633d1bb4fc7"/>
  <x:extLst>
    <x:ext uri="{B025F937-C7B1-47D3-B67F-A62EFF666E3E}">
      <xltc:threadedComments xmlns:xltc="http://schemas.microsoft.com/office/spreadsheetml/2018/threadedcomments" xmlns:r="http://schemas.openxmlformats.org/officeDocument/2006/relationships" r:id="Rca995cb65d60400f"/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2" hidden="0" customWidth="1"/>
    <x:col min="20" max="20" width="12" hidden="0" customWidth="1"/>
    <x:col min="21" max="21" width="12" hidden="0" customWidth="1"/>
    <x:col min="22" max="22" width="12" hidden="0" customWidth="1"/>
    <x:col min="23" max="23" width="12" hidden="0" customWidth="1"/>
    <x:col min="24" max="24" width="12" hidden="0" customWidth="1"/>
    <x:col min="25" max="25" width="12" hidden="0" customWidth="1"/>
    <x:col min="26" max="26" width="12" hidden="0" customWidth="1"/>
  </x:cols>
  <x:sheetData>
    <x:row r="1" ht="28" customHeight="1">
      <x:c r="A1" s="5" t="str">
        <x:v>24-Month Cash Flow Forecast</x:v>
      </x:c>
    </x:row>
    <x:row r="2" ht="36" customHeight="1">
      <x:c r="A2" s="11" t="str">
        <x:v>Illustrative cash flow. Outflows follow the proposed budget; inflows assume staged grant drawdowns plus match.</x:v>
      </x:c>
    </x:row>
    <x:row r="4">
      <x:c r="A4" s="25" t="str">
        <x:v>Line Item</x:v>
      </x:c>
      <x:c r="B4" s="111" t="n">
        <x:v>46204</x:v>
      </x:c>
      <x:c r="C4" s="111" t="n">
        <x:v>46235</x:v>
      </x:c>
      <x:c r="D4" s="111" t="n">
        <x:v>46266</x:v>
      </x:c>
      <x:c r="E4" s="111" t="n">
        <x:v>46296</x:v>
      </x:c>
      <x:c r="F4" s="111" t="n">
        <x:v>46327</x:v>
      </x:c>
      <x:c r="G4" s="111" t="n">
        <x:v>46357</x:v>
      </x:c>
      <x:c r="H4" s="111" t="n">
        <x:v>46388</x:v>
      </x:c>
      <x:c r="I4" s="111" t="n">
        <x:v>46419</x:v>
      </x:c>
      <x:c r="J4" s="111" t="n">
        <x:v>46447</x:v>
      </x:c>
      <x:c r="K4" s="111" t="n">
        <x:v>46478</x:v>
      </x:c>
      <x:c r="L4" s="111" t="n">
        <x:v>46508</x:v>
      </x:c>
      <x:c r="M4" s="111" t="n">
        <x:v>46539</x:v>
      </x:c>
      <x:c r="N4" s="111" t="n">
        <x:v>46569</x:v>
      </x:c>
      <x:c r="O4" s="111" t="n">
        <x:v>46600</x:v>
      </x:c>
      <x:c r="P4" s="111" t="n">
        <x:v>46631</x:v>
      </x:c>
      <x:c r="Q4" s="111" t="n">
        <x:v>46661</x:v>
      </x:c>
      <x:c r="R4" s="111" t="n">
        <x:v>46692</x:v>
      </x:c>
      <x:c r="S4" s="111" t="n">
        <x:v>46722</x:v>
      </x:c>
      <x:c r="T4" s="111" t="n">
        <x:v>46753</x:v>
      </x:c>
      <x:c r="U4" s="111" t="n">
        <x:v>46784</x:v>
      </x:c>
      <x:c r="V4" s="111" t="n">
        <x:v>46813</x:v>
      </x:c>
      <x:c r="W4" s="111" t="n">
        <x:v>46844</x:v>
      </x:c>
      <x:c r="X4" s="111" t="n">
        <x:v>46874</x:v>
      </x:c>
      <x:c r="Y4" s="111" t="n">
        <x:v>46905</x:v>
      </x:c>
      <x:c r="Z4" s="27" t="str">
        <x:v>Total</x:v>
      </x:c>
    </x:row>
    <x:row r="5">
      <x:c r="A5" s="60" t="str">
        <x:v>Opening cash balance</x:v>
      </x:c>
      <x:c r="B5" s="113" t="n">
        <x:f>'Assumptions'!B5</x:f>
        <x:v>100000</x:v>
      </x:c>
      <x:c r="C5" s="113" t="n">
        <x:f>B20</x:f>
        <x:v>1464561.97</x:v>
      </x:c>
      <x:c r="D5" s="113" t="n">
        <x:f>C20</x:f>
        <x:v>1266623.94</x:v>
      </x:c>
      <x:c r="E5" s="113" t="n">
        <x:f>D20</x:f>
        <x:v>1071185.91</x:v>
      </x:c>
      <x:c r="F5" s="113" t="n">
        <x:f>E20</x:f>
        <x:v>875747.8799999999</x:v>
      </x:c>
      <x:c r="G5" s="113" t="n">
        <x:f>F20</x:f>
        <x:v>682809.8499999999</x:v>
      </x:c>
      <x:c r="H5" s="113" t="n">
        <x:f>G20</x:f>
        <x:v>450871.81999999983</x:v>
      </x:c>
      <x:c r="I5" s="113" t="n">
        <x:f>H20</x:f>
        <x:v>1760685.9299999997</x:v>
      </x:c>
      <x:c r="J5" s="113" t="n">
        <x:f>I20</x:f>
        <x:v>1489395.3899999997</x:v>
      </x:c>
      <x:c r="K5" s="113" t="n">
        <x:f>J20</x:f>
        <x:v>1223104.8499999996</x:v>
      </x:c>
      <x:c r="L5" s="113" t="n">
        <x:f>K20</x:f>
        <x:v>956814.3099999996</x:v>
      </x:c>
      <x:c r="M5" s="113" t="n">
        <x:f>L20</x:f>
        <x:v>695523.7699999996</x:v>
      </x:c>
      <x:c r="N5" s="113" t="n">
        <x:f>M20</x:f>
        <x:v>434233.2299999995</x:v>
      </x:c>
      <x:c r="O5" s="113" t="n">
        <x:f>N20</x:f>
        <x:v>1757192.6899999995</x:v>
      </x:c>
      <x:c r="P5" s="113" t="n">
        <x:f>O20</x:f>
        <x:v>1517652.1499999994</x:v>
      </x:c>
      <x:c r="Q5" s="113" t="n">
        <x:f>P20</x:f>
        <x:v>1283111.6099999994</x:v>
      </x:c>
      <x:c r="R5" s="113" t="n">
        <x:f>Q20</x:f>
        <x:v>1039268.7399999994</x:v>
      </x:c>
      <x:c r="S5" s="113" t="n">
        <x:f>R20</x:f>
        <x:v>805425.8699999994</x:v>
      </x:c>
      <x:c r="T5" s="113" t="n">
        <x:f>S20</x:f>
        <x:v>571582.9999999994</x:v>
      </x:c>
      <x:c r="U5" s="113" t="n">
        <x:f>T20</x:f>
        <x:v>1924235.8499999996</x:v>
      </x:c>
      <x:c r="V5" s="113" t="n">
        <x:f>U20</x:f>
        <x:v>1714388.6999999997</x:v>
      </x:c>
      <x:c r="W5" s="113" t="n">
        <x:f>V20</x:f>
        <x:v>1514541.5499999998</x:v>
      </x:c>
      <x:c r="X5" s="113" t="n">
        <x:f>W20</x:f>
        <x:v>1314694.4</x:v>
      </x:c>
      <x:c r="Y5" s="113" t="n">
        <x:f>X20</x:f>
        <x:v>1124847.25</x:v>
      </x:c>
      <x:c r="Z5" s="114" t="str">
        <x:v>-</x:v>
      </x:c>
    </x:row>
    <x:row r="6">
      <x:c r="A6" s="63" t="str">
        <x:v>Grant drawdown</x:v>
      </x:c>
      <x:c r="B6" s="115" t="n">
        <x:v>1250000</x:v>
      </x:c>
      <x:c r="C6" s="115" t="n">
        <x:v>0</x:v>
      </x:c>
      <x:c r="D6" s="115" t="n">
        <x:v>0</x:v>
      </x:c>
      <x:c r="E6" s="115" t="n">
        <x:v>0</x:v>
      </x:c>
      <x:c r="F6" s="115" t="n">
        <x:v>0</x:v>
      </x:c>
      <x:c r="G6" s="115" t="n">
        <x:v>0</x:v>
      </x:c>
      <x:c r="H6" s="115" t="n">
        <x:v>1250000</x:v>
      </x:c>
      <x:c r="I6" s="115" t="n">
        <x:v>0</x:v>
      </x:c>
      <x:c r="J6" s="115" t="n">
        <x:v>0</x:v>
      </x:c>
      <x:c r="K6" s="115" t="n">
        <x:v>0</x:v>
      </x:c>
      <x:c r="L6" s="115" t="n">
        <x:v>0</x:v>
      </x:c>
      <x:c r="M6" s="115" t="n">
        <x:v>0</x:v>
      </x:c>
      <x:c r="N6" s="115" t="n">
        <x:v>1250000</x:v>
      </x:c>
      <x:c r="O6" s="115" t="n">
        <x:v>0</x:v>
      </x:c>
      <x:c r="P6" s="115" t="n">
        <x:v>0</x:v>
      </x:c>
      <x:c r="Q6" s="115" t="n">
        <x:v>0</x:v>
      </x:c>
      <x:c r="R6" s="115" t="n">
        <x:v>0</x:v>
      </x:c>
      <x:c r="S6" s="115" t="n">
        <x:v>0</x:v>
      </x:c>
      <x:c r="T6" s="115" t="n">
        <x:v>1250000</x:v>
      </x:c>
      <x:c r="U6" s="115" t="n">
        <x:v>0</x:v>
      </x:c>
      <x:c r="V6" s="115" t="n">
        <x:v>0</x:v>
      </x:c>
      <x:c r="W6" s="115" t="n">
        <x:v>0</x:v>
      </x:c>
      <x:c r="X6" s="115" t="n">
        <x:v>0</x:v>
      </x:c>
      <x:c r="Y6" s="115" t="n">
        <x:v>0</x:v>
      </x:c>
      <x:c r="Z6" s="116" t="n">
        <x:f>SUM(B6:Y6)</x:f>
        <x:v>5000000</x:v>
      </x:c>
    </x:row>
    <x:row r="7">
      <x:c r="A7" s="63" t="str">
        <x:v>Applicant match drawdown</x:v>
      </x:c>
      <x:c r="B7" s="115" t="n">
        <x:v>312500</x:v>
      </x:c>
      <x:c r="C7" s="115" t="n">
        <x:v>0</x:v>
      </x:c>
      <x:c r="D7" s="115" t="n">
        <x:v>0</x:v>
      </x:c>
      <x:c r="E7" s="115" t="n">
        <x:v>0</x:v>
      </x:c>
      <x:c r="F7" s="115" t="n">
        <x:v>0</x:v>
      </x:c>
      <x:c r="G7" s="115" t="n">
        <x:v>0</x:v>
      </x:c>
      <x:c r="H7" s="115" t="n">
        <x:v>312500</x:v>
      </x:c>
      <x:c r="I7" s="115" t="n">
        <x:v>0</x:v>
      </x:c>
      <x:c r="J7" s="115" t="n">
        <x:v>0</x:v>
      </x:c>
      <x:c r="K7" s="115" t="n">
        <x:v>0</x:v>
      </x:c>
      <x:c r="L7" s="115" t="n">
        <x:v>0</x:v>
      </x:c>
      <x:c r="M7" s="115" t="n">
        <x:v>0</x:v>
      </x:c>
      <x:c r="N7" s="115" t="n">
        <x:v>312500</x:v>
      </x:c>
      <x:c r="O7" s="115" t="n">
        <x:v>0</x:v>
      </x:c>
      <x:c r="P7" s="115" t="n">
        <x:v>0</x:v>
      </x:c>
      <x:c r="Q7" s="115" t="n">
        <x:v>0</x:v>
      </x:c>
      <x:c r="R7" s="115" t="n">
        <x:v>0</x:v>
      </x:c>
      <x:c r="S7" s="115" t="n">
        <x:v>0</x:v>
      </x:c>
      <x:c r="T7" s="115" t="n">
        <x:v>312500</x:v>
      </x:c>
      <x:c r="U7" s="115" t="n">
        <x:v>0</x:v>
      </x:c>
      <x:c r="V7" s="115" t="n">
        <x:v>0</x:v>
      </x:c>
      <x:c r="W7" s="115" t="n">
        <x:v>0</x:v>
      </x:c>
      <x:c r="X7" s="115" t="n">
        <x:v>0</x:v>
      </x:c>
      <x:c r="Y7" s="115" t="n">
        <x:v>0</x:v>
      </x:c>
      <x:c r="Z7" s="116" t="n">
        <x:f>SUM(B7:Y7)</x:f>
        <x:v>1250000</x:v>
      </x:c>
    </x:row>
    <x:row r="8">
      <x:c r="A8" s="63" t="str">
        <x:v>Customer receipts</x:v>
      </x:c>
      <x:c r="B8" s="115" t="n">
        <x:v>5000</x:v>
      </x:c>
      <x:c r="C8" s="115" t="n">
        <x:v>5000</x:v>
      </x:c>
      <x:c r="D8" s="115" t="n">
        <x:v>7500</x:v>
      </x:c>
      <x:c r="E8" s="115" t="n">
        <x:v>7500</x:v>
      </x:c>
      <x:c r="F8" s="115" t="n">
        <x:v>10000</x:v>
      </x:c>
      <x:c r="G8" s="115" t="n">
        <x:v>10000</x:v>
      </x:c>
      <x:c r="H8" s="115" t="n">
        <x:v>15000</x:v>
      </x:c>
      <x:c r="I8" s="115" t="n">
        <x:v>15000</x:v>
      </x:c>
      <x:c r="J8" s="115" t="n">
        <x:v>20000</x:v>
      </x:c>
      <x:c r="K8" s="115" t="n">
        <x:v>20000</x:v>
      </x:c>
      <x:c r="L8" s="115" t="n">
        <x:v>25000</x:v>
      </x:c>
      <x:c r="M8" s="115" t="n">
        <x:v>25000</x:v>
      </x:c>
      <x:c r="N8" s="115" t="n">
        <x:v>35000</x:v>
      </x:c>
      <x:c r="O8" s="115" t="n">
        <x:v>35000</x:v>
      </x:c>
      <x:c r="P8" s="115" t="n">
        <x:v>40000</x:v>
      </x:c>
      <x:c r="Q8" s="115" t="n">
        <x:v>40000</x:v>
      </x:c>
      <x:c r="R8" s="115" t="n">
        <x:v>50000</x:v>
      </x:c>
      <x:c r="S8" s="115" t="n">
        <x:v>50000</x:v>
      </x:c>
      <x:c r="T8" s="115" t="n">
        <x:v>60000</x:v>
      </x:c>
      <x:c r="U8" s="115" t="n">
        <x:v>60000</x:v>
      </x:c>
      <x:c r="V8" s="115" t="n">
        <x:v>70000</x:v>
      </x:c>
      <x:c r="W8" s="115" t="n">
        <x:v>70000</x:v>
      </x:c>
      <x:c r="X8" s="115" t="n">
        <x:v>80000</x:v>
      </x:c>
      <x:c r="Y8" s="115" t="n">
        <x:v>95000</x:v>
      </x:c>
      <x:c r="Z8" s="116" t="n">
        <x:f>SUM(B8:Y8)</x:f>
        <x:v>850000</x:v>
      </x:c>
    </x:row>
    <x:row r="9">
      <x:c r="A9" s="63" t="str">
        <x:v>Total inflows</x:v>
      </x:c>
      <x:c r="B9" s="115" t="n">
        <x:f>SUM(B6:B8)</x:f>
        <x:v>1567500</x:v>
      </x:c>
      <x:c r="C9" s="115" t="n">
        <x:f>SUM(C6:C8)</x:f>
        <x:v>5000</x:v>
      </x:c>
      <x:c r="D9" s="115" t="n">
        <x:f>SUM(D6:D8)</x:f>
        <x:v>7500</x:v>
      </x:c>
      <x:c r="E9" s="115" t="n">
        <x:f>SUM(E6:E8)</x:f>
        <x:v>7500</x:v>
      </x:c>
      <x:c r="F9" s="115" t="n">
        <x:f>SUM(F6:F8)</x:f>
        <x:v>10000</x:v>
      </x:c>
      <x:c r="G9" s="115" t="n">
        <x:f>SUM(G6:G8)</x:f>
        <x:v>10000</x:v>
      </x:c>
      <x:c r="H9" s="115" t="n">
        <x:f>SUM(H6:H8)</x:f>
        <x:v>1577500</x:v>
      </x:c>
      <x:c r="I9" s="115" t="n">
        <x:f>SUM(I6:I8)</x:f>
        <x:v>15000</x:v>
      </x:c>
      <x:c r="J9" s="115" t="n">
        <x:f>SUM(J6:J8)</x:f>
        <x:v>20000</x:v>
      </x:c>
      <x:c r="K9" s="115" t="n">
        <x:f>SUM(K6:K8)</x:f>
        <x:v>20000</x:v>
      </x:c>
      <x:c r="L9" s="115" t="n">
        <x:f>SUM(L6:L8)</x:f>
        <x:v>25000</x:v>
      </x:c>
      <x:c r="M9" s="115" t="n">
        <x:f>SUM(M6:M8)</x:f>
        <x:v>25000</x:v>
      </x:c>
      <x:c r="N9" s="115" t="n">
        <x:f>SUM(N6:N8)</x:f>
        <x:v>1597500</x:v>
      </x:c>
      <x:c r="O9" s="115" t="n">
        <x:f>SUM(O6:O8)</x:f>
        <x:v>35000</x:v>
      </x:c>
      <x:c r="P9" s="115" t="n">
        <x:f>SUM(P6:P8)</x:f>
        <x:v>40000</x:v>
      </x:c>
      <x:c r="Q9" s="115" t="n">
        <x:f>SUM(Q6:Q8)</x:f>
        <x:v>40000</x:v>
      </x:c>
      <x:c r="R9" s="115" t="n">
        <x:f>SUM(R6:R8)</x:f>
        <x:v>50000</x:v>
      </x:c>
      <x:c r="S9" s="115" t="n">
        <x:f>SUM(S6:S8)</x:f>
        <x:v>50000</x:v>
      </x:c>
      <x:c r="T9" s="115" t="n">
        <x:f>SUM(T6:T8)</x:f>
        <x:v>1622500</x:v>
      </x:c>
      <x:c r="U9" s="115" t="n">
        <x:f>SUM(U6:U8)</x:f>
        <x:v>60000</x:v>
      </x:c>
      <x:c r="V9" s="115" t="n">
        <x:f>SUM(V6:V8)</x:f>
        <x:v>70000</x:v>
      </x:c>
      <x:c r="W9" s="115" t="n">
        <x:f>SUM(W6:W8)</x:f>
        <x:v>70000</x:v>
      </x:c>
      <x:c r="X9" s="115" t="n">
        <x:f>SUM(X6:X8)</x:f>
        <x:v>80000</x:v>
      </x:c>
      <x:c r="Y9" s="115" t="n">
        <x:f>SUM(Y6:Y8)</x:f>
        <x:v>95000</x:v>
      </x:c>
      <x:c r="Z9" s="116" t="n">
        <x:f>SUM(B9:Y9)</x:f>
        <x:v>7100000</x:v>
      </x:c>
    </x:row>
    <x:row r="10">
      <x:c r="A10" s="63" t="str">
        <x:v>Product &amp; engineering outflow</x:v>
      </x:c>
      <x:c r="B10" s="115" t="n">
        <x:v>81250</x:v>
      </x:c>
      <x:c r="C10" s="115" t="n">
        <x:v>81250</x:v>
      </x:c>
      <x:c r="D10" s="115" t="n">
        <x:v>81250</x:v>
      </x:c>
      <x:c r="E10" s="115" t="n">
        <x:v>81250</x:v>
      </x:c>
      <x:c r="F10" s="115" t="n">
        <x:v>81250</x:v>
      </x:c>
      <x:c r="G10" s="115" t="n">
        <x:v>81250</x:v>
      </x:c>
      <x:c r="H10" s="115" t="n">
        <x:v>81250</x:v>
      </x:c>
      <x:c r="I10" s="115" t="n">
        <x:v>81250</x:v>
      </x:c>
      <x:c r="J10" s="115" t="n">
        <x:v>81250</x:v>
      </x:c>
      <x:c r="K10" s="115" t="n">
        <x:v>81250</x:v>
      </x:c>
      <x:c r="L10" s="115" t="n">
        <x:v>81250</x:v>
      </x:c>
      <x:c r="M10" s="115" t="n">
        <x:v>81250</x:v>
      </x:c>
      <x:c r="N10" s="115" t="n">
        <x:v>50000</x:v>
      </x:c>
      <x:c r="O10" s="115" t="n">
        <x:v>50000</x:v>
      </x:c>
      <x:c r="P10" s="115" t="n">
        <x:v>50000</x:v>
      </x:c>
      <x:c r="Q10" s="115" t="n">
        <x:v>50000</x:v>
      </x:c>
      <x:c r="R10" s="115" t="n">
        <x:v>50000</x:v>
      </x:c>
      <x:c r="S10" s="115" t="n">
        <x:v>50000</x:v>
      </x:c>
      <x:c r="T10" s="115" t="n">
        <x:v>50000</x:v>
      </x:c>
      <x:c r="U10" s="115" t="n">
        <x:v>50000</x:v>
      </x:c>
      <x:c r="V10" s="115" t="n">
        <x:v>50000</x:v>
      </x:c>
      <x:c r="W10" s="115" t="n">
        <x:v>50000</x:v>
      </x:c>
      <x:c r="X10" s="115" t="n">
        <x:v>50000</x:v>
      </x:c>
      <x:c r="Y10" s="115" t="n">
        <x:v>50000</x:v>
      </x:c>
      <x:c r="Z10" s="116" t="n">
        <x:f>SUM(B10:Y10)</x:f>
        <x:v>1575000</x:v>
      </x:c>
    </x:row>
    <x:row r="11">
      <x:c r="A11" s="63" t="str">
        <x:v>Data &amp; verification outflow</x:v>
      </x:c>
      <x:c r="B11" s="115" t="n">
        <x:v>41880.34</x:v>
      </x:c>
      <x:c r="C11" s="115" t="n">
        <x:v>41880.34</x:v>
      </x:c>
      <x:c r="D11" s="115" t="n">
        <x:v>41880.34</x:v>
      </x:c>
      <x:c r="E11" s="115" t="n">
        <x:v>41880.34</x:v>
      </x:c>
      <x:c r="F11" s="115" t="n">
        <x:v>41880.34</x:v>
      </x:c>
      <x:c r="G11" s="115" t="n">
        <x:v>41880.34</x:v>
      </x:c>
      <x:c r="H11" s="115" t="n">
        <x:v>62820.51</x:v>
      </x:c>
      <x:c r="I11" s="115" t="n">
        <x:v>62820.51</x:v>
      </x:c>
      <x:c r="J11" s="115" t="n">
        <x:v>62820.51</x:v>
      </x:c>
      <x:c r="K11" s="115" t="n">
        <x:v>62820.51</x:v>
      </x:c>
      <x:c r="L11" s="115" t="n">
        <x:v>62820.51</x:v>
      </x:c>
      <x:c r="M11" s="115" t="n">
        <x:v>62820.51</x:v>
      </x:c>
      <x:c r="N11" s="115" t="n">
        <x:v>62820.51</x:v>
      </x:c>
      <x:c r="O11" s="115" t="n">
        <x:v>62820.51</x:v>
      </x:c>
      <x:c r="P11" s="115" t="n">
        <x:v>62820.51</x:v>
      </x:c>
      <x:c r="Q11" s="115" t="n">
        <x:v>62820.51</x:v>
      </x:c>
      <x:c r="R11" s="115" t="n">
        <x:v>62820.51</x:v>
      </x:c>
      <x:c r="S11" s="115" t="n">
        <x:v>62820.51</x:v>
      </x:c>
      <x:c r="T11" s="115" t="n">
        <x:v>36645.3</x:v>
      </x:c>
      <x:c r="U11" s="115" t="n">
        <x:v>36645.3</x:v>
      </x:c>
      <x:c r="V11" s="115" t="n">
        <x:v>36645.3</x:v>
      </x:c>
      <x:c r="W11" s="115" t="n">
        <x:v>36645.3</x:v>
      </x:c>
      <x:c r="X11" s="115" t="n">
        <x:v>36645.3</x:v>
      </x:c>
      <x:c r="Y11" s="115" t="n">
        <x:v>36645.34000000004</x:v>
      </x:c>
      <x:c r="Z11" s="116" t="n">
        <x:f>SUM(B11:Y11)</x:f>
        <x:v>1225000.0000000002</x:v>
      </x:c>
    </x:row>
    <x:row r="12">
      <x:c r="A12" s="63" t="str">
        <x:v>Compliance/governance outflow</x:v>
      </x:c>
      <x:c r="B12" s="115" t="n">
        <x:v>31250</x:v>
      </x:c>
      <x:c r="C12" s="115" t="n">
        <x:v>31250</x:v>
      </x:c>
      <x:c r="D12" s="115" t="n">
        <x:v>31250</x:v>
      </x:c>
      <x:c r="E12" s="115" t="n">
        <x:v>31250</x:v>
      </x:c>
      <x:c r="F12" s="115" t="n">
        <x:v>31250</x:v>
      </x:c>
      <x:c r="G12" s="115" t="n">
        <x:v>31250</x:v>
      </x:c>
      <x:c r="H12" s="115" t="n">
        <x:v>31250</x:v>
      </x:c>
      <x:c r="I12" s="115" t="n">
        <x:v>31250</x:v>
      </x:c>
      <x:c r="J12" s="115" t="n">
        <x:v>31250</x:v>
      </x:c>
      <x:c r="K12" s="115" t="n">
        <x:v>31250</x:v>
      </x:c>
      <x:c r="L12" s="115" t="n">
        <x:v>31250</x:v>
      </x:c>
      <x:c r="M12" s="115" t="n">
        <x:v>31250</x:v>
      </x:c>
      <x:c r="N12" s="115" t="n">
        <x:v>31250</x:v>
      </x:c>
      <x:c r="O12" s="115" t="n">
        <x:v>31250</x:v>
      </x:c>
      <x:c r="P12" s="115" t="n">
        <x:v>31250</x:v>
      </x:c>
      <x:c r="Q12" s="115" t="n">
        <x:v>31250</x:v>
      </x:c>
      <x:c r="R12" s="115" t="n">
        <x:v>31250</x:v>
      </x:c>
      <x:c r="S12" s="115" t="n">
        <x:v>31250</x:v>
      </x:c>
      <x:c r="T12" s="115" t="n">
        <x:v>31250</x:v>
      </x:c>
      <x:c r="U12" s="115" t="n">
        <x:v>31250</x:v>
      </x:c>
      <x:c r="V12" s="115" t="n">
        <x:v>31250</x:v>
      </x:c>
      <x:c r="W12" s="115" t="n">
        <x:v>31250</x:v>
      </x:c>
      <x:c r="X12" s="115" t="n">
        <x:v>31250</x:v>
      </x:c>
      <x:c r="Y12" s="115" t="n">
        <x:v>31250</x:v>
      </x:c>
      <x:c r="Z12" s="116" t="n">
        <x:f>SUM(B12:Y12)</x:f>
        <x:v>750000</x:v>
      </x:c>
    </x:row>
    <x:row r="13">
      <x:c r="A13" s="63" t="str">
        <x:v>Pilot implementation outflow</x:v>
      </x:c>
      <x:c r="B13" s="115" t="n">
        <x:v>0</x:v>
      </x:c>
      <x:c r="C13" s="115" t="n">
        <x:v>0</x:v>
      </x:c>
      <x:c r="D13" s="115" t="n">
        <x:v>0</x:v>
      </x:c>
      <x:c r="E13" s="115" t="n">
        <x:v>0</x:v>
      </x:c>
      <x:c r="F13" s="115" t="n">
        <x:v>0</x:v>
      </x:c>
      <x:c r="G13" s="115" t="n">
        <x:v>39000</x:v>
      </x:c>
      <x:c r="H13" s="115" t="n">
        <x:v>39000</x:v>
      </x:c>
      <x:c r="I13" s="115" t="n">
        <x:v>39000</x:v>
      </x:c>
      <x:c r="J13" s="115" t="n">
        <x:v>39000</x:v>
      </x:c>
      <x:c r="K13" s="115" t="n">
        <x:v>39000</x:v>
      </x:c>
      <x:c r="L13" s="115" t="n">
        <x:v>39000</x:v>
      </x:c>
      <x:c r="M13" s="115" t="n">
        <x:v>39000</x:v>
      </x:c>
      <x:c r="N13" s="115" t="n">
        <x:v>58500</x:v>
      </x:c>
      <x:c r="O13" s="115" t="n">
        <x:v>58500</x:v>
      </x:c>
      <x:c r="P13" s="115" t="n">
        <x:v>58500</x:v>
      </x:c>
      <x:c r="Q13" s="115" t="n">
        <x:v>58500</x:v>
      </x:c>
      <x:c r="R13" s="115" t="n">
        <x:v>58500</x:v>
      </x:c>
      <x:c r="S13" s="115" t="n">
        <x:v>58500</x:v>
      </x:c>
      <x:c r="T13" s="115" t="n">
        <x:v>58500</x:v>
      </x:c>
      <x:c r="U13" s="115" t="n">
        <x:v>58500</x:v>
      </x:c>
      <x:c r="V13" s="115" t="n">
        <x:v>58500</x:v>
      </x:c>
      <x:c r="W13" s="115" t="n">
        <x:v>58500</x:v>
      </x:c>
      <x:c r="X13" s="115" t="n">
        <x:v>58500</x:v>
      </x:c>
      <x:c r="Y13" s="115" t="n">
        <x:v>58500</x:v>
      </x:c>
      <x:c r="Z13" s="116" t="n">
        <x:f>SUM(B13:Y13)</x:f>
        <x:v>975000</x:v>
      </x:c>
    </x:row>
    <x:row r="14">
      <x:c r="A14" s="63" t="str">
        <x:v>Operations/staffing outflow</x:v>
      </x:c>
      <x:c r="B14" s="115" t="n">
        <x:v>43750</x:v>
      </x:c>
      <x:c r="C14" s="115" t="n">
        <x:v>43750</x:v>
      </x:c>
      <x:c r="D14" s="115" t="n">
        <x:v>43750</x:v>
      </x:c>
      <x:c r="E14" s="115" t="n">
        <x:v>43750</x:v>
      </x:c>
      <x:c r="F14" s="115" t="n">
        <x:v>43750</x:v>
      </x:c>
      <x:c r="G14" s="115" t="n">
        <x:v>43750</x:v>
      </x:c>
      <x:c r="H14" s="115" t="n">
        <x:v>43750</x:v>
      </x:c>
      <x:c r="I14" s="115" t="n">
        <x:v>43750</x:v>
      </x:c>
      <x:c r="J14" s="115" t="n">
        <x:v>43750</x:v>
      </x:c>
      <x:c r="K14" s="115" t="n">
        <x:v>43750</x:v>
      </x:c>
      <x:c r="L14" s="115" t="n">
        <x:v>43750</x:v>
      </x:c>
      <x:c r="M14" s="115" t="n">
        <x:v>43750</x:v>
      </x:c>
      <x:c r="N14" s="115" t="n">
        <x:v>43750</x:v>
      </x:c>
      <x:c r="O14" s="115" t="n">
        <x:v>43750</x:v>
      </x:c>
      <x:c r="P14" s="115" t="n">
        <x:v>43750</x:v>
      </x:c>
      <x:c r="Q14" s="115" t="n">
        <x:v>43750</x:v>
      </x:c>
      <x:c r="R14" s="115" t="n">
        <x:v>43750</x:v>
      </x:c>
      <x:c r="S14" s="115" t="n">
        <x:v>43750</x:v>
      </x:c>
      <x:c r="T14" s="115" t="n">
        <x:v>43750</x:v>
      </x:c>
      <x:c r="U14" s="115" t="n">
        <x:v>43750</x:v>
      </x:c>
      <x:c r="V14" s="115" t="n">
        <x:v>43750</x:v>
      </x:c>
      <x:c r="W14" s="115" t="n">
        <x:v>43750</x:v>
      </x:c>
      <x:c r="X14" s="115" t="n">
        <x:v>43750</x:v>
      </x:c>
      <x:c r="Y14" s="115" t="n">
        <x:v>43750</x:v>
      </x:c>
      <x:c r="Z14" s="116" t="n">
        <x:f>SUM(B14:Y14)</x:f>
        <x:v>1050000</x:v>
      </x:c>
    </x:row>
    <x:row r="15">
      <x:c r="A15" s="63" t="str">
        <x:v>Outreach/dissemination outflow</x:v>
      </x:c>
      <x:c r="B15" s="115" t="n">
        <x:v>0</x:v>
      </x:c>
      <x:c r="C15" s="115" t="n">
        <x:v>0</x:v>
      </x:c>
      <x:c r="D15" s="115" t="n">
        <x:v>0</x:v>
      </x:c>
      <x:c r="E15" s="115" t="n">
        <x:v>0</x:v>
      </x:c>
      <x:c r="F15" s="115" t="n">
        <x:v>0</x:v>
      </x:c>
      <x:c r="G15" s="115" t="n">
        <x:v>0</x:v>
      </x:c>
      <x:c r="H15" s="115" t="n">
        <x:v>0</x:v>
      </x:c>
      <x:c r="I15" s="115" t="n">
        <x:v>18604.65</x:v>
      </x:c>
      <x:c r="J15" s="115" t="n">
        <x:v>18604.65</x:v>
      </x:c>
      <x:c r="K15" s="115" t="n">
        <x:v>18604.65</x:v>
      </x:c>
      <x:c r="L15" s="115" t="n">
        <x:v>18604.65</x:v>
      </x:c>
      <x:c r="M15" s="115" t="n">
        <x:v>18604.65</x:v>
      </x:c>
      <x:c r="N15" s="115" t="n">
        <x:v>18604.65</x:v>
      </x:c>
      <x:c r="O15" s="115" t="n">
        <x:v>18604.65</x:v>
      </x:c>
      <x:c r="P15" s="115" t="n">
        <x:v>18604.65</x:v>
      </x:c>
      <x:c r="Q15" s="115" t="n">
        <x:v>27906.98</x:v>
      </x:c>
      <x:c r="R15" s="115" t="n">
        <x:v>27906.98</x:v>
      </x:c>
      <x:c r="S15" s="115" t="n">
        <x:v>27906.98</x:v>
      </x:c>
      <x:c r="T15" s="115" t="n">
        <x:v>27906.98</x:v>
      </x:c>
      <x:c r="U15" s="115" t="n">
        <x:v>27906.98</x:v>
      </x:c>
      <x:c r="V15" s="115" t="n">
        <x:v>27906.98</x:v>
      </x:c>
      <x:c r="W15" s="115" t="n">
        <x:v>27906.98</x:v>
      </x:c>
      <x:c r="X15" s="115" t="n">
        <x:v>27906.98</x:v>
      </x:c>
      <x:c r="Y15" s="115" t="n">
        <x:v>27906.95999999998</x:v>
      </x:c>
      <x:c r="Z15" s="116" t="n">
        <x:f>SUM(B15:Y15)</x:f>
        <x:v>399999.99999999994</x:v>
      </x:c>
    </x:row>
    <x:row r="16">
      <x:c r="A16" s="63" t="str">
        <x:v>Monitoring &amp; evaluation outflow</x:v>
      </x:c>
      <x:c r="B16" s="115" t="n">
        <x:v>4807.69</x:v>
      </x:c>
      <x:c r="C16" s="115" t="n">
        <x:v>4807.69</x:v>
      </x:c>
      <x:c r="D16" s="115" t="n">
        <x:v>4807.69</x:v>
      </x:c>
      <x:c r="E16" s="115" t="n">
        <x:v>4807.69</x:v>
      </x:c>
      <x:c r="F16" s="115" t="n">
        <x:v>4807.69</x:v>
      </x:c>
      <x:c r="G16" s="115" t="n">
        <x:v>4807.69</x:v>
      </x:c>
      <x:c r="H16" s="115" t="n">
        <x:v>9615.38</x:v>
      </x:c>
      <x:c r="I16" s="115" t="n">
        <x:v>9615.38</x:v>
      </x:c>
      <x:c r="J16" s="115" t="n">
        <x:v>9615.38</x:v>
      </x:c>
      <x:c r="K16" s="115" t="n">
        <x:v>9615.38</x:v>
      </x:c>
      <x:c r="L16" s="115" t="n">
        <x:v>9615.38</x:v>
      </x:c>
      <x:c r="M16" s="115" t="n">
        <x:v>9615.38</x:v>
      </x:c>
      <x:c r="N16" s="115" t="n">
        <x:v>9615.38</x:v>
      </x:c>
      <x:c r="O16" s="115" t="n">
        <x:v>9615.38</x:v>
      </x:c>
      <x:c r="P16" s="115" t="n">
        <x:v>9615.38</x:v>
      </x:c>
      <x:c r="Q16" s="115" t="n">
        <x:v>9615.38</x:v>
      </x:c>
      <x:c r="R16" s="115" t="n">
        <x:v>9615.38</x:v>
      </x:c>
      <x:c r="S16" s="115" t="n">
        <x:v>9615.38</x:v>
      </x:c>
      <x:c r="T16" s="115" t="n">
        <x:v>13461.54</x:v>
      </x:c>
      <x:c r="U16" s="115" t="n">
        <x:v>13461.54</x:v>
      </x:c>
      <x:c r="V16" s="115" t="n">
        <x:v>13461.54</x:v>
      </x:c>
      <x:c r="W16" s="115" t="n">
        <x:v>13461.54</x:v>
      </x:c>
      <x:c r="X16" s="115" t="n">
        <x:v>13461.54</x:v>
      </x:c>
      <x:c r="Y16" s="115" t="n">
        <x:v>13461.599999999999</x:v>
      </x:c>
      <x:c r="Z16" s="116" t="n">
        <x:f>SUM(B16:Y16)</x:f>
        <x:v>225000.00000000006</x:v>
      </x:c>
    </x:row>
    <x:row r="17">
      <x:c r="A17" s="63" t="str">
        <x:v>Contingency outflow</x:v>
      </x:c>
      <x:c r="B17" s="115" t="n">
        <x:v>0</x:v>
      </x:c>
      <x:c r="C17" s="115" t="n">
        <x:v>0</x:v>
      </x:c>
      <x:c r="D17" s="115" t="n">
        <x:v>0</x:v>
      </x:c>
      <x:c r="E17" s="115" t="n">
        <x:v>0</x:v>
      </x:c>
      <x:c r="F17" s="115" t="n">
        <x:v>0</x:v>
      </x:c>
      <x:c r="G17" s="115" t="n">
        <x:v>0</x:v>
      </x:c>
      <x:c r="H17" s="115" t="n">
        <x:v>0</x:v>
      </x:c>
      <x:c r="I17" s="115" t="n">
        <x:v>0</x:v>
      </x:c>
      <x:c r="J17" s="115" t="n">
        <x:v>0</x:v>
      </x:c>
      <x:c r="K17" s="115" t="n">
        <x:v>0</x:v>
      </x:c>
      <x:c r="L17" s="115" t="n">
        <x:v>0</x:v>
      </x:c>
      <x:c r="M17" s="115" t="n">
        <x:v>0</x:v>
      </x:c>
      <x:c r="N17" s="115" t="n">
        <x:v>0</x:v>
      </x:c>
      <x:c r="O17" s="115" t="n">
        <x:v>0</x:v>
      </x:c>
      <x:c r="P17" s="115" t="n">
        <x:v>0</x:v>
      </x:c>
      <x:c r="Q17" s="115" t="n">
        <x:v>0</x:v>
      </x:c>
      <x:c r="R17" s="115" t="n">
        <x:v>0</x:v>
      </x:c>
      <x:c r="S17" s="115" t="n">
        <x:v>0</x:v>
      </x:c>
      <x:c r="T17" s="115" t="n">
        <x:v>8333.33</x:v>
      </x:c>
      <x:c r="U17" s="115" t="n">
        <x:v>8333.33</x:v>
      </x:c>
      <x:c r="V17" s="115" t="n">
        <x:v>8333.33</x:v>
      </x:c>
      <x:c r="W17" s="115" t="n">
        <x:v>8333.33</x:v>
      </x:c>
      <x:c r="X17" s="115" t="n">
        <x:v>8333.33</x:v>
      </x:c>
      <x:c r="Y17" s="115" t="n">
        <x:v>8333.350000000004</x:v>
      </x:c>
      <x:c r="Z17" s="116" t="n">
        <x:f>SUM(B17:Y17)</x:f>
        <x:v>50000.00000000001</x:v>
      </x:c>
    </x:row>
    <x:row r="18">
      <x:c r="A18" s="63" t="str">
        <x:v>Total outflows</x:v>
      </x:c>
      <x:c r="B18" s="115" t="n">
        <x:f>SUM(B10:B17)</x:f>
        <x:v>202938.03</x:v>
      </x:c>
      <x:c r="C18" s="115" t="n">
        <x:f>SUM(C10:C17)</x:f>
        <x:v>202938.03</x:v>
      </x:c>
      <x:c r="D18" s="115" t="n">
        <x:f>SUM(D10:D17)</x:f>
        <x:v>202938.03</x:v>
      </x:c>
      <x:c r="E18" s="115" t="n">
        <x:f>SUM(E10:E17)</x:f>
        <x:v>202938.03</x:v>
      </x:c>
      <x:c r="F18" s="115" t="n">
        <x:f>SUM(F10:F17)</x:f>
        <x:v>202938.03</x:v>
      </x:c>
      <x:c r="G18" s="115" t="n">
        <x:f>SUM(G10:G17)</x:f>
        <x:v>241938.03</x:v>
      </x:c>
      <x:c r="H18" s="115" t="n">
        <x:f>SUM(H10:H17)</x:f>
        <x:v>267685.89</x:v>
      </x:c>
      <x:c r="I18" s="115" t="n">
        <x:f>SUM(I10:I17)</x:f>
        <x:v>286290.54000000004</x:v>
      </x:c>
      <x:c r="J18" s="115" t="n">
        <x:f>SUM(J10:J17)</x:f>
        <x:v>286290.54000000004</x:v>
      </x:c>
      <x:c r="K18" s="115" t="n">
        <x:f>SUM(K10:K17)</x:f>
        <x:v>286290.54000000004</x:v>
      </x:c>
      <x:c r="L18" s="115" t="n">
        <x:f>SUM(L10:L17)</x:f>
        <x:v>286290.54000000004</x:v>
      </x:c>
      <x:c r="M18" s="115" t="n">
        <x:f>SUM(M10:M17)</x:f>
        <x:v>286290.54000000004</x:v>
      </x:c>
      <x:c r="N18" s="115" t="n">
        <x:f>SUM(N10:N17)</x:f>
        <x:v>274540.54000000004</x:v>
      </x:c>
      <x:c r="O18" s="115" t="n">
        <x:f>SUM(O10:O17)</x:f>
        <x:v>274540.54000000004</x:v>
      </x:c>
      <x:c r="P18" s="115" t="n">
        <x:f>SUM(P10:P17)</x:f>
        <x:v>274540.54000000004</x:v>
      </x:c>
      <x:c r="Q18" s="115" t="n">
        <x:f>SUM(Q10:Q17)</x:f>
        <x:v>283842.87</x:v>
      </x:c>
      <x:c r="R18" s="115" t="n">
        <x:f>SUM(R10:R17)</x:f>
        <x:v>283842.87</x:v>
      </x:c>
      <x:c r="S18" s="115" t="n">
        <x:f>SUM(S10:S17)</x:f>
        <x:v>283842.87</x:v>
      </x:c>
      <x:c r="T18" s="115" t="n">
        <x:f>SUM(T10:T17)</x:f>
        <x:v>269847.15</x:v>
      </x:c>
      <x:c r="U18" s="115" t="n">
        <x:f>SUM(U10:U17)</x:f>
        <x:v>269847.15</x:v>
      </x:c>
      <x:c r="V18" s="115" t="n">
        <x:f>SUM(V10:V17)</x:f>
        <x:v>269847.15</x:v>
      </x:c>
      <x:c r="W18" s="115" t="n">
        <x:f>SUM(W10:W17)</x:f>
        <x:v>269847.15</x:v>
      </x:c>
      <x:c r="X18" s="115" t="n">
        <x:f>SUM(X10:X17)</x:f>
        <x:v>269847.15</x:v>
      </x:c>
      <x:c r="Y18" s="115" t="n">
        <x:f>SUM(Y10:Y17)</x:f>
        <x:v>269847.25</x:v>
      </x:c>
      <x:c r="Z18" s="116" t="n">
        <x:f>SUM(B18:Y18)</x:f>
        <x:v>6250000.000000002</x:v>
      </x:c>
    </x:row>
    <x:row r="19">
      <x:c r="A19" s="63" t="str">
        <x:v>Net cash flow</x:v>
      </x:c>
      <x:c r="B19" s="115" t="n">
        <x:f>B9-B18</x:f>
        <x:v>1364561.97</x:v>
      </x:c>
      <x:c r="C19" s="115" t="n">
        <x:f>C9-C18</x:f>
        <x:v>-197938.03</x:v>
      </x:c>
      <x:c r="D19" s="115" t="n">
        <x:f>D9-D18</x:f>
        <x:v>-195438.03</x:v>
      </x:c>
      <x:c r="E19" s="115" t="n">
        <x:f>E9-E18</x:f>
        <x:v>-195438.03</x:v>
      </x:c>
      <x:c r="F19" s="115" t="n">
        <x:f>F9-F18</x:f>
        <x:v>-192938.03</x:v>
      </x:c>
      <x:c r="G19" s="115" t="n">
        <x:f>G9-G18</x:f>
        <x:v>-231938.03</x:v>
      </x:c>
      <x:c r="H19" s="115" t="n">
        <x:f>H9-H18</x:f>
        <x:v>1309814.1099999999</x:v>
      </x:c>
      <x:c r="I19" s="115" t="n">
        <x:f>I9-I18</x:f>
        <x:v>-271290.54000000004</x:v>
      </x:c>
      <x:c r="J19" s="115" t="n">
        <x:f>J9-J18</x:f>
        <x:v>-266290.54000000004</x:v>
      </x:c>
      <x:c r="K19" s="115" t="n">
        <x:f>K9-K18</x:f>
        <x:v>-266290.54000000004</x:v>
      </x:c>
      <x:c r="L19" s="115" t="n">
        <x:f>L9-L18</x:f>
        <x:v>-261290.54000000004</x:v>
      </x:c>
      <x:c r="M19" s="115" t="n">
        <x:f>M9-M18</x:f>
        <x:v>-261290.54000000004</x:v>
      </x:c>
      <x:c r="N19" s="115" t="n">
        <x:f>N9-N18</x:f>
        <x:v>1322959.46</x:v>
      </x:c>
      <x:c r="O19" s="115" t="n">
        <x:f>O9-O18</x:f>
        <x:v>-239540.54000000004</x:v>
      </x:c>
      <x:c r="P19" s="115" t="n">
        <x:f>P9-P18</x:f>
        <x:v>-234540.54000000004</x:v>
      </x:c>
      <x:c r="Q19" s="115" t="n">
        <x:f>Q9-Q18</x:f>
        <x:v>-243842.87</x:v>
      </x:c>
      <x:c r="R19" s="115" t="n">
        <x:f>R9-R18</x:f>
        <x:v>-233842.87</x:v>
      </x:c>
      <x:c r="S19" s="115" t="n">
        <x:f>S9-S18</x:f>
        <x:v>-233842.87</x:v>
      </x:c>
      <x:c r="T19" s="115" t="n">
        <x:f>T9-T18</x:f>
        <x:v>1352652.85</x:v>
      </x:c>
      <x:c r="U19" s="115" t="n">
        <x:f>U9-U18</x:f>
        <x:v>-209847.15000000002</x:v>
      </x:c>
      <x:c r="V19" s="115" t="n">
        <x:f>V9-V18</x:f>
        <x:v>-199847.15000000002</x:v>
      </x:c>
      <x:c r="W19" s="115" t="n">
        <x:f>W9-W18</x:f>
        <x:v>-199847.15000000002</x:v>
      </x:c>
      <x:c r="X19" s="115" t="n">
        <x:f>X9-X18</x:f>
        <x:v>-189847.15000000002</x:v>
      </x:c>
      <x:c r="Y19" s="115" t="n">
        <x:f>Y9-Y18</x:f>
        <x:v>-174847.25</x:v>
      </x:c>
      <x:c r="Z19" s="116" t="n">
        <x:f>SUM(B19:Y19)</x:f>
        <x:v>849999.9999999999</x:v>
      </x:c>
    </x:row>
    <x:row r="20">
      <x:c r="A20" s="63" t="str">
        <x:v>Ending cash balance</x:v>
      </x:c>
      <x:c r="B20" s="115" t="n">
        <x:f>B5+B19</x:f>
        <x:v>1464561.97</x:v>
      </x:c>
      <x:c r="C20" s="115" t="n">
        <x:f>C5+C19</x:f>
        <x:v>1266623.94</x:v>
      </x:c>
      <x:c r="D20" s="115" t="n">
        <x:f>D5+D19</x:f>
        <x:v>1071185.91</x:v>
      </x:c>
      <x:c r="E20" s="115" t="n">
        <x:f>E5+E19</x:f>
        <x:v>875747.8799999999</x:v>
      </x:c>
      <x:c r="F20" s="115" t="n">
        <x:f>F5+F19</x:f>
        <x:v>682809.8499999999</x:v>
      </x:c>
      <x:c r="G20" s="115" t="n">
        <x:f>G5+G19</x:f>
        <x:v>450871.81999999983</x:v>
      </x:c>
      <x:c r="H20" s="115" t="n">
        <x:f>H5+H19</x:f>
        <x:v>1760685.9299999997</x:v>
      </x:c>
      <x:c r="I20" s="115" t="n">
        <x:f>I5+I19</x:f>
        <x:v>1489395.3899999997</x:v>
      </x:c>
      <x:c r="J20" s="115" t="n">
        <x:f>J5+J19</x:f>
        <x:v>1223104.8499999996</x:v>
      </x:c>
      <x:c r="K20" s="115" t="n">
        <x:f>K5+K19</x:f>
        <x:v>956814.3099999996</x:v>
      </x:c>
      <x:c r="L20" s="115" t="n">
        <x:f>L5+L19</x:f>
        <x:v>695523.7699999996</x:v>
      </x:c>
      <x:c r="M20" s="115" t="n">
        <x:f>M5+M19</x:f>
        <x:v>434233.2299999995</x:v>
      </x:c>
      <x:c r="N20" s="115" t="n">
        <x:f>N5+N19</x:f>
        <x:v>1757192.6899999995</x:v>
      </x:c>
      <x:c r="O20" s="115" t="n">
        <x:f>O5+O19</x:f>
        <x:v>1517652.1499999994</x:v>
      </x:c>
      <x:c r="P20" s="115" t="n">
        <x:f>P5+P19</x:f>
        <x:v>1283111.6099999994</x:v>
      </x:c>
      <x:c r="Q20" s="115" t="n">
        <x:f>Q5+Q19</x:f>
        <x:v>1039268.7399999994</x:v>
      </x:c>
      <x:c r="R20" s="115" t="n">
        <x:f>R5+R19</x:f>
        <x:v>805425.8699999994</x:v>
      </x:c>
      <x:c r="S20" s="115" t="n">
        <x:f>S5+S19</x:f>
        <x:v>571582.9999999994</x:v>
      </x:c>
      <x:c r="T20" s="115" t="n">
        <x:f>T5+T19</x:f>
        <x:v>1924235.8499999996</x:v>
      </x:c>
      <x:c r="U20" s="115" t="n">
        <x:f>U5+U19</x:f>
        <x:v>1714388.6999999997</x:v>
      </x:c>
      <x:c r="V20" s="115" t="n">
        <x:f>V5+V19</x:f>
        <x:v>1514541.5499999998</x:v>
      </x:c>
      <x:c r="W20" s="115" t="n">
        <x:f>W5+W19</x:f>
        <x:v>1314694.4</x:v>
      </x:c>
      <x:c r="X20" s="115" t="n">
        <x:f>X5+X19</x:f>
        <x:v>1124847.25</x:v>
      </x:c>
      <x:c r="Y20" s="115" t="n">
        <x:f>Y5+Y19</x:f>
        <x:v>950000</x:v>
      </x:c>
      <x:c r="Z20" s="116" t="n">
        <x:f>Y20</x:f>
        <x:v>950000</x:v>
      </x:c>
    </x:row>
    <x:row r="21">
      <x:c r="A21" s="63" t="str">
        <x:v>Cumulative grant spent</x:v>
      </x:c>
      <x:c r="B21" s="115" t="n">
        <x:f>MIN($B$6,SUM($B$18:B18)*($B$6/$Z$18))</x:f>
        <x:v>40587.605999999985</x:v>
      </x:c>
      <x:c r="C21" s="115" t="n">
        <x:f>MIN($B$6,SUM($B$18:C18)*($B$6/$Z$18))</x:f>
        <x:v>81175.21199999997</x:v>
      </x:c>
      <x:c r="D21" s="115" t="n">
        <x:f>MIN($B$6,SUM($B$18:D18)*($B$6/$Z$18))</x:f>
        <x:v>121762.81799999996</x:v>
      </x:c>
      <x:c r="E21" s="115" t="n">
        <x:f>MIN($B$6,SUM($B$18:E18)*($B$6/$Z$18))</x:f>
        <x:v>162350.42399999994</x:v>
      </x:c>
      <x:c r="F21" s="115" t="n">
        <x:f>MIN($B$6,SUM($B$18:F18)*($B$6/$Z$18))</x:f>
        <x:v>202938.02999999994</x:v>
      </x:c>
      <x:c r="G21" s="115" t="n">
        <x:f>MIN($B$6,SUM($B$18:G18)*($B$6/$Z$18))</x:f>
        <x:v>251325.63599999988</x:v>
      </x:c>
      <x:c r="H21" s="115" t="n">
        <x:f>MIN($B$6,SUM($B$18:H18)*($B$6/$Z$18))</x:f>
        <x:v>304862.81399999984</x:v>
      </x:c>
      <x:c r="I21" s="115" t="n">
        <x:f>MIN($B$6,SUM($B$18:I18)*($B$6/$Z$18))</x:f>
        <x:v>362120.92199999985</x:v>
      </x:c>
      <x:c r="J21" s="115" t="n">
        <x:f>MIN($B$6,SUM($B$18:J18)*($B$6/$Z$18))</x:f>
        <x:v>419379.02999999985</x:v>
      </x:c>
      <x:c r="K21" s="115" t="n">
        <x:f>MIN($B$6,SUM($B$18:K18)*($B$6/$Z$18))</x:f>
        <x:v>476637.1379999998</x:v>
      </x:c>
      <x:c r="L21" s="115" t="n">
        <x:f>MIN($B$6,SUM($B$18:L18)*($B$6/$Z$18))</x:f>
        <x:v>533895.2459999998</x:v>
      </x:c>
      <x:c r="M21" s="115" t="n">
        <x:f>MIN($B$6,SUM($B$18:M18)*($B$6/$Z$18))</x:f>
        <x:v>591153.3539999998</x:v>
      </x:c>
      <x:c r="N21" s="115" t="n">
        <x:f>MIN($B$6,SUM($B$18:N18)*($B$6/$Z$18))</x:f>
        <x:v>646061.4619999998</x:v>
      </x:c>
      <x:c r="O21" s="115" t="n">
        <x:f>MIN($B$6,SUM($B$18:O18)*($B$6/$Z$18))</x:f>
        <x:v>700969.5699999997</x:v>
      </x:c>
      <x:c r="P21" s="115" t="n">
        <x:f>MIN($B$6,SUM($B$18:P18)*($B$6/$Z$18))</x:f>
        <x:v>755877.6779999997</x:v>
      </x:c>
      <x:c r="Q21" s="115" t="n">
        <x:f>MIN($B$6,SUM($B$18:Q18)*($B$6/$Z$18))</x:f>
        <x:v>812646.2519999997</x:v>
      </x:c>
      <x:c r="R21" s="115" t="n">
        <x:f>MIN($B$6,SUM($B$18:R18)*($B$6/$Z$18))</x:f>
        <x:v>869414.8259999997</x:v>
      </x:c>
      <x:c r="S21" s="115" t="n">
        <x:f>MIN($B$6,SUM($B$18:S18)*($B$6/$Z$18))</x:f>
        <x:v>926183.3999999997</x:v>
      </x:c>
      <x:c r="T21" s="115" t="n">
        <x:f>MIN($B$6,SUM($B$18:T18)*($B$6/$Z$18))</x:f>
        <x:v>980152.8299999997</x:v>
      </x:c>
      <x:c r="U21" s="115" t="n">
        <x:f>MIN($B$6,SUM($B$18:U18)*($B$6/$Z$18))</x:f>
        <x:v>1034122.2599999998</x:v>
      </x:c>
      <x:c r="V21" s="115" t="n">
        <x:f>MIN($B$6,SUM($B$18:V18)*($B$6/$Z$18))</x:f>
        <x:v>1088091.69</x:v>
      </x:c>
      <x:c r="W21" s="115" t="n">
        <x:f>MIN($B$6,SUM($B$18:W18)*($B$6/$Z$18))</x:f>
        <x:v>1142061.1199999999</x:v>
      </x:c>
      <x:c r="X21" s="115" t="n">
        <x:f>MIN($B$6,SUM($B$18:X18)*($B$6/$Z$18))</x:f>
        <x:v>1196030.55</x:v>
      </x:c>
      <x:c r="Y21" s="115" t="n">
        <x:f>MIN($B$6,SUM($B$18:Y18)*($B$6/$Z$18))</x:f>
        <x:v>1250000</x:v>
      </x:c>
      <x:c r="Z21" s="116" t="n">
        <x:f>Y21</x:f>
        <x:v>1250000</x:v>
      </x:c>
    </x:row>
    <x:row r="22">
      <x:c r="A22" s="66" t="str">
        <x:v>Minimum cash covenant check</x:v>
      </x:c>
      <x:c r="B22" s="67" t="str">
        <x:f>IF(B20&gt;=0,"OK","Funding Gap")</x:f>
        <x:v>OK</x:v>
      </x:c>
      <x:c r="C22" s="67" t="str">
        <x:f>IF(C20&gt;=0,"OK","Funding Gap")</x:f>
        <x:v>OK</x:v>
      </x:c>
      <x:c r="D22" s="67" t="str">
        <x:f>IF(D20&gt;=0,"OK","Funding Gap")</x:f>
        <x:v>OK</x:v>
      </x:c>
      <x:c r="E22" s="67" t="str">
        <x:f>IF(E20&gt;=0,"OK","Funding Gap")</x:f>
        <x:v>OK</x:v>
      </x:c>
      <x:c r="F22" s="67" t="str">
        <x:f>IF(F20&gt;=0,"OK","Funding Gap")</x:f>
        <x:v>OK</x:v>
      </x:c>
      <x:c r="G22" s="67" t="str">
        <x:f>IF(G20&gt;=0,"OK","Funding Gap")</x:f>
        <x:v>OK</x:v>
      </x:c>
      <x:c r="H22" s="67" t="str">
        <x:f>IF(H20&gt;=0,"OK","Funding Gap")</x:f>
        <x:v>OK</x:v>
      </x:c>
      <x:c r="I22" s="67" t="str">
        <x:f>IF(I20&gt;=0,"OK","Funding Gap")</x:f>
        <x:v>OK</x:v>
      </x:c>
      <x:c r="J22" s="67" t="str">
        <x:f>IF(J20&gt;=0,"OK","Funding Gap")</x:f>
        <x:v>OK</x:v>
      </x:c>
      <x:c r="K22" s="67" t="str">
        <x:f>IF(K20&gt;=0,"OK","Funding Gap")</x:f>
        <x:v>OK</x:v>
      </x:c>
      <x:c r="L22" s="67" t="str">
        <x:f>IF(L20&gt;=0,"OK","Funding Gap")</x:f>
        <x:v>OK</x:v>
      </x:c>
      <x:c r="M22" s="67" t="str">
        <x:f>IF(M20&gt;=0,"OK","Funding Gap")</x:f>
        <x:v>OK</x:v>
      </x:c>
      <x:c r="N22" s="67" t="str">
        <x:f>IF(N20&gt;=0,"OK","Funding Gap")</x:f>
        <x:v>OK</x:v>
      </x:c>
      <x:c r="O22" s="67" t="str">
        <x:f>IF(O20&gt;=0,"OK","Funding Gap")</x:f>
        <x:v>OK</x:v>
      </x:c>
      <x:c r="P22" s="67" t="str">
        <x:f>IF(P20&gt;=0,"OK","Funding Gap")</x:f>
        <x:v>OK</x:v>
      </x:c>
      <x:c r="Q22" s="67" t="str">
        <x:f>IF(Q20&gt;=0,"OK","Funding Gap")</x:f>
        <x:v>OK</x:v>
      </x:c>
      <x:c r="R22" s="67" t="str">
        <x:f>IF(R20&gt;=0,"OK","Funding Gap")</x:f>
        <x:v>OK</x:v>
      </x:c>
      <x:c r="S22" s="67" t="str">
        <x:f>IF(S20&gt;=0,"OK","Funding Gap")</x:f>
        <x:v>OK</x:v>
      </x:c>
      <x:c r="T22" s="67" t="str">
        <x:f>IF(T20&gt;=0,"OK","Funding Gap")</x:f>
        <x:v>OK</x:v>
      </x:c>
      <x:c r="U22" s="67" t="str">
        <x:f>IF(U20&gt;=0,"OK","Funding Gap")</x:f>
        <x:v>OK</x:v>
      </x:c>
      <x:c r="V22" s="67" t="str">
        <x:f>IF(V20&gt;=0,"OK","Funding Gap")</x:f>
        <x:v>OK</x:v>
      </x:c>
      <x:c r="W22" s="67" t="str">
        <x:f>IF(W20&gt;=0,"OK","Funding Gap")</x:f>
        <x:v>OK</x:v>
      </x:c>
      <x:c r="X22" s="67" t="str">
        <x:f>IF(X20&gt;=0,"OK","Funding Gap")</x:f>
        <x:v>OK</x:v>
      </x:c>
      <x:c r="Y22" s="67" t="str">
        <x:f>IF(Y20&gt;=0,"OK","Funding Gap")</x:f>
        <x:v>OK</x:v>
      </x:c>
      <x:c r="Z22" s="68" t="str">
        <x:f>IF(MIN(B20:Y20)&gt;=0,"OK","Funding Gap")</x:f>
        <x:v>OK</x:v>
      </x:c>
    </x:row>
  </x:sheetData>
  <x:mergeCells>
    <x:mergeCell ref="A1:Y1"/>
    <x:mergeCell ref="A2:Y2"/>
  </x:mergeCells>
  <x:pageMargins left="0.7" right="0.7" top="0.75" bottom="0.75" header="0.3" footer="0.3"/>
  <x:legacyDrawing xmlns:r="http://schemas.openxmlformats.org/officeDocument/2006/relationships" r:id="R4f37edac77f04f97"/>
  <x:extLst>
    <x:ext uri="{B025F937-C7B1-47D3-B67F-A62EFF666E3E}">
      <xltc:threadedComments xmlns:xltc="http://schemas.microsoft.com/office/spreadsheetml/2018/threadedcomments" xmlns:r="http://schemas.openxmlformats.org/officeDocument/2006/relationships" r:id="Raa523c71ab6a4329"/>
    </x:ext>
  </x:extLst>
  <x:tableParts count="1">
    <x:tablePart xmlns:r="http://schemas.openxmlformats.org/officeDocument/2006/relationships" r:id="Rd36b5490ea6341d5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20" hidden="0" customWidth="1"/>
    <x:col min="3" max="3" width="60" hidden="0" customWidth="1"/>
    <x:col min="5" max="5" width="14" hidden="0" customWidth="1"/>
    <x:col min="6" max="6" width="14" hidden="0" customWidth="1"/>
  </x:cols>
  <x:sheetData>
    <x:row r="1" ht="28" customHeight="1">
      <x:c r="A1" s="5" t="str">
        <x:v>Cash Flow Dashboard</x:v>
      </x:c>
    </x:row>
    <x:row r="2" ht="36" customHeight="1">
      <x:c r="A2" s="11" t="str">
        <x:v>Summary indicators from the 24-month cash flow forecast.</x:v>
      </x:c>
    </x:row>
    <x:row r="4">
      <x:c r="A4" s="25" t="str">
        <x:v>Metric</x:v>
      </x:c>
      <x:c r="B4" s="26" t="str">
        <x:v>Value</x:v>
      </x:c>
      <x:c r="C4" s="27" t="str">
        <x:v>Status / Note</x:v>
      </x:c>
      <x:c r="E4" s="135" t="str">
        <x:v>Month</x:v>
      </x:c>
      <x:c r="F4" s="136" t="str">
        <x:v>Ending Cash</x:v>
      </x:c>
    </x:row>
    <x:row r="5">
      <x:c r="A5" s="60" t="str">
        <x:v>Total grant drawdown</x:v>
      </x:c>
      <x:c r="B5" s="113" t="n">
        <x:f>'Monthly Cash Flow'!Z6</x:f>
        <x:v>5000000</x:v>
      </x:c>
      <x:c r="C5" s="62" t="str">
        <x:v>Should equal requested grant.</x:v>
      </x:c>
      <x:c r="E5" s="131" t="str">
        <x:v>Jul-26</x:v>
      </x:c>
      <x:c r="F5" s="114" t="n">
        <x:f>'Monthly Cash Flow'!B$20</x:f>
        <x:v>1464561.97</x:v>
      </x:c>
    </x:row>
    <x:row r="6">
      <x:c r="A6" s="63" t="str">
        <x:v>Total match drawdown</x:v>
      </x:c>
      <x:c r="B6" s="115" t="n">
        <x:f>'Monthly Cash Flow'!Z7</x:f>
        <x:v>1250000</x:v>
      </x:c>
      <x:c r="C6" s="65" t="str">
        <x:v>Should equal match commitment.</x:v>
      </x:c>
      <x:c r="E6" s="132" t="str">
        <x:v>Aug-26</x:v>
      </x:c>
      <x:c r="F6" s="116" t="n">
        <x:f>'Monthly Cash Flow'!C$20</x:f>
        <x:v>1266623.94</x:v>
      </x:c>
    </x:row>
    <x:row r="7">
      <x:c r="A7" s="63" t="str">
        <x:v>Total customer receipts</x:v>
      </x:c>
      <x:c r="B7" s="115" t="n">
        <x:f>'Monthly Cash Flow'!Z8</x:f>
        <x:v>850000</x:v>
      </x:c>
      <x:c r="C7" s="65" t="str">
        <x:v>Pilot/commercial receipts are illustrative.</x:v>
      </x:c>
      <x:c r="E7" s="132" t="str">
        <x:v>Sep-26</x:v>
      </x:c>
      <x:c r="F7" s="116" t="n">
        <x:f>'Monthly Cash Flow'!D$20</x:f>
        <x:v>1071185.91</x:v>
      </x:c>
    </x:row>
    <x:row r="8">
      <x:c r="A8" s="63" t="str">
        <x:v>Total outflows</x:v>
      </x:c>
      <x:c r="B8" s="115" t="n">
        <x:f>'Monthly Cash Flow'!Z18</x:f>
        <x:v>6250000.000000002</x:v>
      </x:c>
      <x:c r="C8" s="65" t="str">
        <x:v>Should match proposed project budget if all costs occur in period.</x:v>
      </x:c>
      <x:c r="E8" s="132" t="str">
        <x:v>Oct-26</x:v>
      </x:c>
      <x:c r="F8" s="116" t="n">
        <x:f>'Monthly Cash Flow'!E$20</x:f>
        <x:v>875747.8799999999</x:v>
      </x:c>
    </x:row>
    <x:row r="9">
      <x:c r="A9" s="63" t="str">
        <x:v>Ending cash balance</x:v>
      </x:c>
      <x:c r="B9" s="115" t="n">
        <x:f>'Monthly Cash Flow'!Z20</x:f>
        <x:v>950000</x:v>
      </x:c>
      <x:c r="C9" s="65" t="str">
        <x:v>Should stay positive.</x:v>
      </x:c>
      <x:c r="E9" s="132" t="str">
        <x:v>Nov-26</x:v>
      </x:c>
      <x:c r="F9" s="116" t="n">
        <x:f>'Monthly Cash Flow'!F$20</x:f>
        <x:v>682809.8499999999</x:v>
      </x:c>
    </x:row>
    <x:row r="10">
      <x:c r="A10" s="63" t="str">
        <x:v>Minimum monthly cash balance</x:v>
      </x:c>
      <x:c r="B10" s="115" t="n">
        <x:f>MIN('Monthly Cash Flow'!B20:Y20)</x:f>
        <x:v>434233.2299999995</x:v>
      </x:c>
      <x:c r="C10" s="65" t="str">
        <x:v>Funding gap if below zero.</x:v>
      </x:c>
      <x:c r="E10" s="132" t="str">
        <x:v>Dec-26</x:v>
      </x:c>
      <x:c r="F10" s="116" t="n">
        <x:f>'Monthly Cash Flow'!G$20</x:f>
        <x:v>450871.81999999983</x:v>
      </x:c>
    </x:row>
    <x:row r="11">
      <x:c r="A11" s="66" t="str">
        <x:v>Cash covenant check</x:v>
      </x:c>
      <x:c r="B11" s="67" t="str">
        <x:f>'Monthly Cash Flow'!Z22</x:f>
        <x:v>OK</x:v>
      </x:c>
      <x:c r="C11" s="68" t="str">
        <x:v>OK if all months positive.</x:v>
      </x:c>
      <x:c r="E11" s="132" t="str">
        <x:v>Jan-27</x:v>
      </x:c>
      <x:c r="F11" s="116" t="n">
        <x:f>'Monthly Cash Flow'!H$20</x:f>
        <x:v>1760685.9299999997</x:v>
      </x:c>
    </x:row>
    <x:row r="12">
      <x:c r="E12" s="132" t="str">
        <x:v>Feb-27</x:v>
      </x:c>
      <x:c r="F12" s="116" t="n">
        <x:f>'Monthly Cash Flow'!I$20</x:f>
        <x:v>1489395.3899999997</x:v>
      </x:c>
    </x:row>
    <x:row r="13">
      <x:c r="E13" s="132" t="str">
        <x:v>Mar-27</x:v>
      </x:c>
      <x:c r="F13" s="116" t="n">
        <x:f>'Monthly Cash Flow'!J$20</x:f>
        <x:v>1223104.8499999996</x:v>
      </x:c>
    </x:row>
    <x:row r="14">
      <x:c r="E14" s="132" t="str">
        <x:v>Apr-27</x:v>
      </x:c>
      <x:c r="F14" s="116" t="n">
        <x:f>'Monthly Cash Flow'!K$20</x:f>
        <x:v>956814.3099999996</x:v>
      </x:c>
    </x:row>
    <x:row r="15">
      <x:c r="E15" s="132" t="str">
        <x:v>May-27</x:v>
      </x:c>
      <x:c r="F15" s="116" t="n">
        <x:f>'Monthly Cash Flow'!L$20</x:f>
        <x:v>695523.7699999996</x:v>
      </x:c>
    </x:row>
    <x:row r="16">
      <x:c r="E16" s="132" t="str">
        <x:v>Jun-27</x:v>
      </x:c>
      <x:c r="F16" s="116" t="n">
        <x:f>'Monthly Cash Flow'!M$20</x:f>
        <x:v>434233.2299999995</x:v>
      </x:c>
    </x:row>
    <x:row r="17">
      <x:c r="E17" s="132" t="str">
        <x:v>Jul-27</x:v>
      </x:c>
      <x:c r="F17" s="116" t="n">
        <x:f>'Monthly Cash Flow'!N$20</x:f>
        <x:v>1757192.6899999995</x:v>
      </x:c>
    </x:row>
    <x:row r="18">
      <x:c r="E18" s="132" t="str">
        <x:v>Aug-27</x:v>
      </x:c>
      <x:c r="F18" s="116" t="n">
        <x:f>'Monthly Cash Flow'!O$20</x:f>
        <x:v>1517652.1499999994</x:v>
      </x:c>
    </x:row>
    <x:row r="19">
      <x:c r="E19" s="132" t="str">
        <x:v>Sep-27</x:v>
      </x:c>
      <x:c r="F19" s="116" t="n">
        <x:f>'Monthly Cash Flow'!P$20</x:f>
        <x:v>1283111.6099999994</x:v>
      </x:c>
    </x:row>
    <x:row r="20">
      <x:c r="E20" s="132" t="str">
        <x:v>Oct-27</x:v>
      </x:c>
      <x:c r="F20" s="116" t="n">
        <x:f>'Monthly Cash Flow'!Q$20</x:f>
        <x:v>1039268.7399999994</x:v>
      </x:c>
    </x:row>
    <x:row r="21">
      <x:c r="E21" s="132" t="str">
        <x:v>Nov-27</x:v>
      </x:c>
      <x:c r="F21" s="116" t="n">
        <x:f>'Monthly Cash Flow'!R$20</x:f>
        <x:v>805425.8699999994</x:v>
      </x:c>
    </x:row>
    <x:row r="22">
      <x:c r="E22" s="132" t="str">
        <x:v>Dec-27</x:v>
      </x:c>
      <x:c r="F22" s="116" t="n">
        <x:f>'Monthly Cash Flow'!S$20</x:f>
        <x:v>571582.9999999994</x:v>
      </x:c>
    </x:row>
    <x:row r="23">
      <x:c r="E23" s="132" t="str">
        <x:v>Jan-28</x:v>
      </x:c>
      <x:c r="F23" s="116" t="n">
        <x:f>'Monthly Cash Flow'!T$20</x:f>
        <x:v>1924235.8499999996</x:v>
      </x:c>
    </x:row>
    <x:row r="24">
      <x:c r="E24" s="132" t="str">
        <x:v>Feb-28</x:v>
      </x:c>
      <x:c r="F24" s="116" t="n">
        <x:f>'Monthly Cash Flow'!U$20</x:f>
        <x:v>1714388.6999999997</x:v>
      </x:c>
    </x:row>
    <x:row r="25">
      <x:c r="E25" s="132" t="str">
        <x:v>Mar-28</x:v>
      </x:c>
      <x:c r="F25" s="116" t="n">
        <x:f>'Monthly Cash Flow'!V$20</x:f>
        <x:v>1514541.5499999998</x:v>
      </x:c>
    </x:row>
    <x:row r="26">
      <x:c r="E26" s="132" t="str">
        <x:v>Apr-28</x:v>
      </x:c>
      <x:c r="F26" s="116" t="n">
        <x:f>'Monthly Cash Flow'!W$20</x:f>
        <x:v>1314694.4</x:v>
      </x:c>
    </x:row>
    <x:row r="27">
      <x:c r="E27" s="132" t="str">
        <x:v>May-28</x:v>
      </x:c>
      <x:c r="F27" s="116" t="n">
        <x:f>'Monthly Cash Flow'!X$20</x:f>
        <x:v>1124847.25</x:v>
      </x:c>
    </x:row>
    <x:row r="28">
      <x:c r="E28" s="133" t="str">
        <x:v>Jun-28</x:v>
      </x:c>
      <x:c r="F28" s="134" t="n">
        <x:f>'Monthly Cash Flow'!Y$20</x:f>
        <x:v>950000</x:v>
      </x:c>
    </x:row>
  </x:sheetData>
  <x:mergeCells>
    <x:mergeCell ref="A1:F1"/>
    <x:mergeCell ref="A2:F2"/>
  </x:mergeCells>
  <x:pageMargins left="0.7" right="0.7" top="0.75" bottom="0.75" header="0.3" footer="0.3"/>
  <x:legacyDrawing xmlns:r="http://schemas.openxmlformats.org/officeDocument/2006/relationships" r:id="Rafecd65ea37e4467"/>
  <x:extLst>
    <x:ext uri="{B025F937-C7B1-47D3-B67F-A62EFF666E3E}">
      <xltc:threadedComments xmlns:xltc="http://schemas.microsoft.com/office/spreadsheetml/2018/threadedcomments" xmlns:r="http://schemas.openxmlformats.org/officeDocument/2006/relationships" r:id="R21e0a61427d44046"/>
    </x:ext>
  </x:extLst>
  <x:drawing xmlns:r="http://schemas.openxmlformats.org/officeDocument/2006/relationships" r:id="Re9b2993f0e1f46bb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5" hidden="0" customWidth="1"/>
    <x:col min="3" max="3" width="65" hidden="0" customWidth="1"/>
  </x:cols>
  <x:sheetData>
    <x:row r="1" ht="28" customHeight="1">
      <x:c r="A1" s="5" t="str">
        <x:v>Sources and Assumption Notes</x:v>
      </x:c>
    </x:row>
    <x:row r="2" ht="36" customHeight="1">
      <x:c r="A2" s="11" t="str">
        <x:v>URLs are provided as plain text for application reviewer traceability.</x:v>
      </x:c>
    </x:row>
    <x:row r="4">
      <x:c r="A4" s="25" t="str">
        <x:v>Type</x:v>
      </x:c>
      <x:c r="B4" s="26" t="str">
        <x:v>Source / URL</x:v>
      </x:c>
      <x:c r="C4" s="27" t="str">
        <x:v>How it is used</x:v>
      </x:c>
    </x:row>
    <x:row r="5">
      <x:c r="A5" s="60" t="str">
        <x:v>Source document</x:v>
      </x:c>
      <x:c r="B5" s="61" t="str">
        <x:v>retirement_idea.docx</x:v>
      </x:c>
      <x:c r="C5" s="62" t="str">
        <x:v>Original concept; contains $300B by 2030 and high-case revenue/valuation claims.</x:v>
      </x:c>
    </x:row>
    <x:row r="6">
      <x:c r="A6" s="63" t="str">
        <x:v>Source document</x:v>
      </x:c>
      <x:c r="B6" s="64" t="str">
        <x:v>retirement_plan.docx</x:v>
      </x:c>
      <x:c r="C6" s="65" t="str">
        <x:v>Business plan; contains $50M funding request, Year 5 revenue $120M, Year 10 revenue $500M, London HQ, Kosovo contact.</x:v>
      </x:c>
    </x:row>
    <x:row r="7">
      <x:c r="A7" s="63" t="str">
        <x:v>Source document</x:v>
      </x:c>
      <x:c r="B7" s="64" t="str">
        <x:v>retirement_funds_request.docx</x:v>
      </x:c>
      <x:c r="C7" s="65" t="str">
        <x:v>Detailed use-of-funds schedule for $50M investor-oriented financing.</x:v>
      </x:c>
    </x:row>
    <x:row r="8">
      <x:c r="A8" s="63" t="str">
        <x:v>Market source</x:v>
      </x:c>
      <x:c r="B8" s="64" t="str">
        <x:v>https://www.worldbank.org/en/publication/state-and-trends-of-carbon-pricing</x:v>
      </x:c>
      <x:c r="C8" s="65" t="str">
        <x:v>World Bank State and Trends of Carbon Pricing; 2026 page notes nearly 30% of emissions covered by direct carbon price and &gt;$107B mobilized in 2025.</x:v>
      </x:c>
    </x:row>
    <x:row r="9">
      <x:c r="A9" s="63" t="str">
        <x:v>Market source</x:v>
      </x:c>
      <x:c r="B9" s="64" t="str">
        <x:v>https://www.ecosystemmarketplace.com/articles/report-the-voluntary-carbon-market-contracted-in-2023-driven-by-drop-off-in-transactions-for-redd-and-renewable-energy/</x:v>
      </x:c>
      <x:c r="C9" s="65" t="str">
        <x:v>Ecosystem Marketplace reports VCM contraction in 2023, $723M transaction value, 56% volume decline.</x:v>
      </x:c>
    </x:row>
    <x:row r="10">
      <x:c r="A10" s="63" t="str">
        <x:v>Integrity source</x:v>
      </x:c>
      <x:c r="B10" s="64" t="str">
        <x:v>https://icvcm.org/wp-content/uploads/2024/02/CCP-Book-V1.1-FINAL-LowRes-15May24.pdf</x:v>
      </x:c>
      <x:c r="C10" s="65" t="str">
        <x:v>ICVCM Core Carbon Principles and Assessment Framework for high-quality carbon credits.</x:v>
      </x:c>
    </x:row>
    <x:row r="11">
      <x:c r="A11" s="63" t="str">
        <x:v>Integrity source</x:v>
      </x:c>
      <x:c r="B11" s="64" t="str">
        <x:v>https://vcmintegrity.org/vcmi-claims-code-of-practice/</x:v>
      </x:c>
      <x:c r="C11" s="65" t="str">
        <x:v>VCMI Claims Code and Monitoring, Reporting and Assurance Framework for corporate claims.</x:v>
      </x:c>
    </x:row>
    <x:row r="12">
      <x:c r="A12" s="63" t="str">
        <x:v>Policy source</x:v>
      </x:c>
      <x:c r="B12" s="64" t="str">
        <x:v>https://home.treasury.gov/system/files/136/VCM-Joint-Policy-Statement-and-Principles.pdf</x:v>
      </x:c>
      <x:c r="C12" s="65" t="str">
        <x:v>U.S. government VCM principles: credits should be real, additional, lasting, and independently verified.</x:v>
      </x:c>
    </x:row>
    <x:row r="13">
      <x:c r="A13" s="63" t="str">
        <x:v>Regulatory source</x:v>
      </x:c>
      <x:c r="B13" s="64" t="str">
        <x:v>https://finance.ec.europa.eu/financial-markets/company-reporting-and-auditing/company-reporting/corporate-sustainability-reporting_en</x:v>
      </x:c>
      <x:c r="C13" s="65" t="str">
        <x:v>EU CSRD sustainability reporting context.</x:v>
      </x:c>
    </x:row>
    <x:row r="14">
      <x:c r="A14" s="66" t="str">
        <x:v>Regulatory source</x:v>
      </x:c>
      <x:c r="B14" s="67" t="str">
        <x:v>https://www.gov.uk/government/publications/environmental-reporting-guidelines-including-mandatory-greenhouse-gas-emissions-reporting-guidance</x:v>
      </x:c>
      <x:c r="C14" s="68" t="str">
        <x:v>UK SECR/GHG reporting guidance.</x:v>
      </x:c>
    </x:row>
  </x:sheetData>
  <x:mergeCells>
    <x:mergeCell ref="A1:C1"/>
    <x:mergeCell ref="A2:C2"/>
  </x:mergeCells>
  <x:pageMargins left="0.7" right="0.7" top="0.75" bottom="0.75" header="0.3" footer="0.3"/>
</x:worksheet>
</file>